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45" windowWidth="15600" windowHeight="7260" tabRatio="761"/>
  </bookViews>
  <sheets>
    <sheet name="Bulletin" sheetId="5" r:id="rId1"/>
    <sheet name="Non Iraqis" sheetId="6" r:id="rId2"/>
    <sheet name="Non trading" sheetId="3" r:id="rId3"/>
    <sheet name="News" sheetId="4" r:id="rId4"/>
    <sheet name="Chart" sheetId="7" r:id="rId5"/>
  </sheets>
  <externalReferences>
    <externalReference r:id="rId6"/>
  </externalReferences>
  <calcPr calcId="145621"/>
</workbook>
</file>

<file path=xl/calcChain.xml><?xml version="1.0" encoding="utf-8"?>
<calcChain xmlns="http://schemas.openxmlformats.org/spreadsheetml/2006/main">
  <c r="F24" i="6" l="1"/>
  <c r="E24" i="6"/>
  <c r="D24" i="6"/>
  <c r="D23" i="6"/>
  <c r="E23" i="6"/>
  <c r="F23" i="6"/>
  <c r="D16" i="6"/>
  <c r="E16" i="6"/>
  <c r="F16" i="6"/>
  <c r="D13" i="6"/>
  <c r="D17" i="6" s="1"/>
  <c r="E13" i="6"/>
  <c r="E17" i="6" s="1"/>
  <c r="F13" i="6"/>
  <c r="F17" i="6" s="1"/>
  <c r="C8" i="5"/>
  <c r="C7" i="5"/>
  <c r="C6" i="5"/>
  <c r="N67" i="5"/>
  <c r="M67" i="5"/>
  <c r="L67" i="5"/>
</calcChain>
</file>

<file path=xl/sharedStrings.xml><?xml version="1.0" encoding="utf-8"?>
<sst xmlns="http://schemas.openxmlformats.org/spreadsheetml/2006/main" count="424" uniqueCount="280">
  <si>
    <t>Iraq Stock Exchange</t>
  </si>
  <si>
    <t>Market Summary</t>
  </si>
  <si>
    <t>ISX Price Index</t>
  </si>
  <si>
    <t>Change %</t>
  </si>
  <si>
    <t>Volume</t>
  </si>
  <si>
    <t>Traded Shares</t>
  </si>
  <si>
    <t>Trades</t>
  </si>
  <si>
    <t>Listed Companies</t>
  </si>
  <si>
    <t>Traded Companies</t>
  </si>
  <si>
    <t>High Companies</t>
  </si>
  <si>
    <t>Low Companies</t>
  </si>
  <si>
    <t>Company Names</t>
  </si>
  <si>
    <t>Code</t>
  </si>
  <si>
    <t>opening Price</t>
  </si>
  <si>
    <t xml:space="preserve">highest price </t>
  </si>
  <si>
    <t>lowest price</t>
  </si>
  <si>
    <t>Average price</t>
  </si>
  <si>
    <t>Prev Average price</t>
  </si>
  <si>
    <t>Closing  Price</t>
  </si>
  <si>
    <t>prev closing price</t>
  </si>
  <si>
    <t>change   (%)</t>
  </si>
  <si>
    <t>No.of trades</t>
  </si>
  <si>
    <t>Trading Volume</t>
  </si>
  <si>
    <t>Bank Sector</t>
  </si>
  <si>
    <t>Bank Of Baghdad</t>
  </si>
  <si>
    <t xml:space="preserve">National Bank Of Iraq </t>
  </si>
  <si>
    <t>Ashur International Bank</t>
  </si>
  <si>
    <t xml:space="preserve">Dijlah &amp; Furat Bank </t>
  </si>
  <si>
    <t>Total of Banks sector</t>
  </si>
  <si>
    <t>Al-Ameen for Insurance</t>
  </si>
  <si>
    <t>Dar Al-Salam for Insurance</t>
  </si>
  <si>
    <t>Services Sector</t>
  </si>
  <si>
    <t>Mamoura Realestate Investment</t>
  </si>
  <si>
    <t xml:space="preserve">Iraqi Land Transport </t>
  </si>
  <si>
    <t>Total of Services sector</t>
  </si>
  <si>
    <t>Industry Sector</t>
  </si>
  <si>
    <t>Nineveh Food Industries</t>
  </si>
  <si>
    <t>INFI</t>
  </si>
  <si>
    <t>Modern Sewing</t>
  </si>
  <si>
    <t>North Soft Drinks</t>
  </si>
  <si>
    <t xml:space="preserve">Al -HiLal Industries </t>
  </si>
  <si>
    <t>The Light Industries</t>
  </si>
  <si>
    <t>National Chemical  Industries</t>
  </si>
  <si>
    <t xml:space="preserve">AL- Kindi of Veterinary Vaccines </t>
  </si>
  <si>
    <t>Iraqi Engineering Works</t>
  </si>
  <si>
    <t>Modern Paint Industries</t>
  </si>
  <si>
    <t>Metallic Industries and Bicycles</t>
  </si>
  <si>
    <t>Total of Industry sector</t>
  </si>
  <si>
    <t>Hotels Sector</t>
  </si>
  <si>
    <t>Palestine Hotel</t>
  </si>
  <si>
    <t>HPAL</t>
  </si>
  <si>
    <t>Babylon Hotel</t>
  </si>
  <si>
    <t>Baghdad Hotel</t>
  </si>
  <si>
    <t>National for Tourist Investment</t>
  </si>
  <si>
    <t>Karbala Hotels</t>
  </si>
  <si>
    <t>Total of Hotel sector</t>
  </si>
  <si>
    <t>Grand Total</t>
  </si>
  <si>
    <t>Gainers</t>
  </si>
  <si>
    <t>Losers</t>
  </si>
  <si>
    <t>Company Name</t>
  </si>
  <si>
    <t>Change(%)</t>
  </si>
  <si>
    <t>Value</t>
  </si>
  <si>
    <t>Change (%)</t>
  </si>
  <si>
    <t>IraqStock Exchange</t>
  </si>
  <si>
    <t xml:space="preserve">Traded Shares </t>
  </si>
  <si>
    <t xml:space="preserve">Trading Volume </t>
  </si>
  <si>
    <t>Banks Sector</t>
  </si>
  <si>
    <t>Investment Sector</t>
  </si>
  <si>
    <t>ــــــــ</t>
  </si>
  <si>
    <t>Credit Bank Of Iraq</t>
  </si>
  <si>
    <t>United Bank</t>
  </si>
  <si>
    <t>Gulf Commercial Bank</t>
  </si>
  <si>
    <t>AHliya For Insurance</t>
  </si>
  <si>
    <t xml:space="preserve">Al-Mosul for Funfairs </t>
  </si>
  <si>
    <t>AL-Badia for General Trans</t>
  </si>
  <si>
    <t>Kirkuk For Producing</t>
  </si>
  <si>
    <t>Baghdad Soft Drinks</t>
  </si>
  <si>
    <t>Fallujah for Construction Materials</t>
  </si>
  <si>
    <t>Household Furniture Industry</t>
  </si>
  <si>
    <t>Previous Average Price</t>
  </si>
  <si>
    <t>Remarks</t>
  </si>
  <si>
    <t>Last Bid Price</t>
  </si>
  <si>
    <t>Last Offer price</t>
  </si>
  <si>
    <t xml:space="preserve">Stop trading from ISC </t>
  </si>
  <si>
    <t>Iraqi Islamic Bank</t>
  </si>
  <si>
    <t>not trading</t>
  </si>
  <si>
    <t>Babylon Bank</t>
  </si>
  <si>
    <t>Al-Mansour Bank</t>
  </si>
  <si>
    <t>Al-Hamraa for Insurance</t>
  </si>
  <si>
    <t>Al-Ameen for Financial Investment</t>
  </si>
  <si>
    <t>Al-Khaima  Finanical Investment</t>
  </si>
  <si>
    <t xml:space="preserve">General Transportation  </t>
  </si>
  <si>
    <t>SIGT</t>
  </si>
  <si>
    <t xml:space="preserve">Baghdad Motor Cars Servicing </t>
  </si>
  <si>
    <t>Al-Ameen Estate Investment</t>
  </si>
  <si>
    <t>Kharkh Tour Amuzement City</t>
  </si>
  <si>
    <t>AL-Nukhba for Construction</t>
  </si>
  <si>
    <t xml:space="preserve">ELectronic Industries </t>
  </si>
  <si>
    <t>Baghdad for Packing Materials</t>
  </si>
  <si>
    <t>Modern Chemical Industries</t>
  </si>
  <si>
    <t xml:space="preserve">Iraqi For Tufted Carpets </t>
  </si>
  <si>
    <t>Al -Khazer for Construction Materials</t>
  </si>
  <si>
    <t>Ishtar Hotels</t>
  </si>
  <si>
    <t>Ashour Hotel</t>
  </si>
  <si>
    <t>AL-Sadeer Hotel</t>
  </si>
  <si>
    <t>Agriculture Sector</t>
  </si>
  <si>
    <t>Iraqi for Seed Production</t>
  </si>
  <si>
    <t xml:space="preserve">Iraqi Agricultural Products </t>
  </si>
  <si>
    <t>Modern for Animal Production</t>
  </si>
  <si>
    <t>Al-Ahlyia for Agricultural Production</t>
  </si>
  <si>
    <t>Commercial Bank of Iraq</t>
  </si>
  <si>
    <t>Agricultural  Marketing Meat</t>
  </si>
  <si>
    <t xml:space="preserve">Investment Bank of Iraq </t>
  </si>
  <si>
    <t>No.of Trades</t>
  </si>
  <si>
    <t>Total of Agriculture sector</t>
  </si>
  <si>
    <t>Al-AYaam for Financial Investment</t>
  </si>
  <si>
    <t>VAYF</t>
  </si>
  <si>
    <t>VKHA</t>
  </si>
  <si>
    <t>HotelsSector</t>
  </si>
  <si>
    <t>BCOI</t>
  </si>
  <si>
    <t xml:space="preserve">Gulf Insurance  </t>
  </si>
  <si>
    <t>NGIR</t>
  </si>
  <si>
    <t>Not traded Companies</t>
  </si>
  <si>
    <t xml:space="preserve">General Assembly </t>
  </si>
  <si>
    <t>IKHC</t>
  </si>
  <si>
    <t>Sumer Commerical Bank</t>
  </si>
  <si>
    <t>VBAT</t>
  </si>
  <si>
    <t xml:space="preserve">AL- BatekFor Financial Investments </t>
  </si>
  <si>
    <t>Dar es salam Investment  Bank</t>
  </si>
  <si>
    <t>Middle East for Production- Fish</t>
  </si>
  <si>
    <t>BEFI</t>
  </si>
  <si>
    <t xml:space="preserve">Economy Bank </t>
  </si>
  <si>
    <t>SNUC</t>
  </si>
  <si>
    <t>HBAY</t>
  </si>
  <si>
    <t>BBAY</t>
  </si>
  <si>
    <t>IIEW</t>
  </si>
  <si>
    <t>SBPT</t>
  </si>
  <si>
    <t>AAHP</t>
  </si>
  <si>
    <t>IKFP</t>
  </si>
  <si>
    <t>HSAD</t>
  </si>
  <si>
    <t>Al- Mansour Hotels</t>
  </si>
  <si>
    <t>HMAN</t>
  </si>
  <si>
    <t>Elaf Islamic Bank</t>
  </si>
  <si>
    <t>Iraqi Date Processing and Marketing</t>
  </si>
  <si>
    <t>Iraq Baghdad For General Transportation</t>
  </si>
  <si>
    <t xml:space="preserve">North Bank              </t>
  </si>
  <si>
    <t>HNTI</t>
  </si>
  <si>
    <t>VAMF</t>
  </si>
  <si>
    <t>VKHF</t>
  </si>
  <si>
    <t>IICM</t>
  </si>
  <si>
    <t>SBAG</t>
  </si>
  <si>
    <t>SILT</t>
  </si>
  <si>
    <t>NAHF</t>
  </si>
  <si>
    <t>HKAR</t>
  </si>
  <si>
    <t>Tourist Village of Mosul dam</t>
  </si>
  <si>
    <t>IIDP</t>
  </si>
  <si>
    <t>IBPM</t>
  </si>
  <si>
    <t>IMIB</t>
  </si>
  <si>
    <t xml:space="preserve">Bain Al Nahrain Investment </t>
  </si>
  <si>
    <t>IKLV</t>
  </si>
  <si>
    <t>AMAP</t>
  </si>
  <si>
    <t>IMPI</t>
  </si>
  <si>
    <t>AIPM</t>
  </si>
  <si>
    <t>Union Bank Of Iraq</t>
  </si>
  <si>
    <t>Buy</t>
  </si>
  <si>
    <t>VWIF</t>
  </si>
  <si>
    <t>IHLI</t>
  </si>
  <si>
    <t>Al-Mansour Pharmaceuticals Industries</t>
  </si>
  <si>
    <t>IMAP</t>
  </si>
  <si>
    <t>HISH</t>
  </si>
  <si>
    <t>SBMC</t>
  </si>
  <si>
    <t>AISP</t>
  </si>
  <si>
    <t>INCP</t>
  </si>
  <si>
    <t>SKTA</t>
  </si>
  <si>
    <t>Insurance Sector</t>
  </si>
  <si>
    <t>NHAM</t>
  </si>
  <si>
    <t>Total of banks sector</t>
  </si>
  <si>
    <t>NAME</t>
  </si>
  <si>
    <t>IMOS</t>
  </si>
  <si>
    <t>BNOR</t>
  </si>
  <si>
    <t>SAEI</t>
  </si>
  <si>
    <t>IBSD</t>
  </si>
  <si>
    <t>BMNS</t>
  </si>
  <si>
    <t>BSUC</t>
  </si>
  <si>
    <t>BUND</t>
  </si>
  <si>
    <t>Middle East Investment Bank</t>
  </si>
  <si>
    <t>BIME</t>
  </si>
  <si>
    <t>BBOB</t>
  </si>
  <si>
    <t>BIBI</t>
  </si>
  <si>
    <t>IFCM</t>
  </si>
  <si>
    <t>AIRP</t>
  </si>
  <si>
    <t>IITC</t>
  </si>
  <si>
    <t>BASH</t>
  </si>
  <si>
    <t>HTVM</t>
  </si>
  <si>
    <t>BGUC</t>
  </si>
  <si>
    <t>BROI</t>
  </si>
  <si>
    <t>IMCI</t>
  </si>
  <si>
    <t>BUOI</t>
  </si>
  <si>
    <t>ITLI</t>
  </si>
  <si>
    <t>BELF</t>
  </si>
  <si>
    <t>SMOF</t>
  </si>
  <si>
    <t>Industry and trade carton</t>
  </si>
  <si>
    <t>Modern Constrcution Materials</t>
  </si>
  <si>
    <t>IMCM</t>
  </si>
  <si>
    <t>Al-Zawraa for Finanical Investment</t>
  </si>
  <si>
    <t>VZAF</t>
  </si>
  <si>
    <t xml:space="preserve">Stop trading </t>
  </si>
  <si>
    <t>According ISC decisions in its letter 1415/10 in 1/8/2012 decide to stop trading the following companies For not fulfilling the requirements of these companies to disclose and not provide the ISC  with the financial statements of the ended year 31/12/2011. the companies are(Al -HiLal Industries , The Light Industries, Electronic Industries, AL- Kindi of Veterinary Vaccines , Metallic Industries and Bicycles , Modern Paints , Iraqi Land Transport, AL-Badia for General Trans , Baghdad Motor Cars Servicing , General Transportation, North Soft Drinks , Kirkuk For Producing , Palestine Hotel , Ishtar Hotels.</t>
  </si>
  <si>
    <t>*</t>
  </si>
  <si>
    <t>BNOI</t>
  </si>
  <si>
    <t>BDSI</t>
  </si>
  <si>
    <t>Al-Khair for Financial Investment</t>
  </si>
  <si>
    <t>AL-Wiaam for Financial Investment</t>
  </si>
  <si>
    <t>BIIB</t>
  </si>
  <si>
    <t>HBAG</t>
  </si>
  <si>
    <t>Board of Governors decided in its tenth session for 2012 the last session before eid Al-Fatter Al-Mubark will be on Wednesday 15/8/2012 and the first session after eid will be on 26/8/2012 .</t>
  </si>
  <si>
    <t>Total of Insurance sector</t>
  </si>
  <si>
    <t>SMRI</t>
  </si>
  <si>
    <t>First : Companies out of Trading</t>
  </si>
  <si>
    <t>General Assembly Meeting  holding on Thursday12/4/2012 to increase in company capital from (100) billion to (300) billion according item Fourth /56 from companies law (200%) stopping trading from 19/5/2011 in closing price (0.850) ID .</t>
  </si>
  <si>
    <t>Mosul Bank</t>
  </si>
  <si>
    <t>General Assembly Meeting  holding on Sunday12/8/2012 to increase in company capital from (100) billion to (150) billion subscription (50%)  stopping trading from 6/8/2012 in closing price (0.900) ID .</t>
  </si>
  <si>
    <t>Kurdistan  Bank</t>
  </si>
  <si>
    <t>General Assembly Meeting will be holding on Saturday 25/8/2012 Discussion Financial Statements and increase in company capital( subscription) and Discussion of cash dividend   stopping trading from 13/8/2012 in closing price (2.500) ID .</t>
  </si>
  <si>
    <t>General Assembly Meeting will be holding on Monday 13/8/2012 Discussion Financial Statements  and Discussion of cash dividend   stopping trading from 6/8/2012 in closing price (2.600) ID .</t>
  </si>
  <si>
    <t>General Assembly Meeting will be holding on Wednesday 29/8/2012 Discussion Financial Statements and    stopping trading from 6/8/2012 in closing price (2.600) ID .</t>
  </si>
  <si>
    <t>General Assembly Meeting  holding on Wednesday 28/12/2011 Discussion Financial Statements and increase in company capital( subscription) (15%)   stopping trading from 28/12/2011 in closing price (0.570) ID .company stopping by ISC decision .</t>
  </si>
  <si>
    <t>General Assembly Meeting  holding on Thursday 26/7/2012suspend to 2/8/2012 to Discussion Financial Statements stopping trading from19/7/2011 in closing price (1.280) ID .company stopping by ISC decision .</t>
  </si>
  <si>
    <t>General Assembly Meeting will be holding on Monday 27/8/2012 to Discussion Financial Statements  and Discussion of cash dividend   stopping trading from 1/8/2012 in closing price (1.100) ID .</t>
  </si>
  <si>
    <t>Ready Made Clothes</t>
  </si>
  <si>
    <t>General Assembly Meeting  holding on Monday27/8/2012to Discussion Financial Statements and  increase in company capital split share (11.11%)  stopping trading from 13/8/2012 in closing price (12.760) ID .</t>
  </si>
  <si>
    <t>General Assembly Meeting  holding on Monday 6/8/2012to Discussion Financial Statements and Discussion of cash dividend  stopping trading from 30/7/2012 in closing price (19.600) ID .</t>
  </si>
  <si>
    <t>Second : Companies in the Trading</t>
  </si>
  <si>
    <t>General Assembly Meeting of the company decided in its holding meeting at 15/4/2012 increasing in company capital from (200) billion to (250) billion split shares(20%) and subscription (5%) .</t>
  </si>
  <si>
    <t>Middle East Bank</t>
  </si>
  <si>
    <t>General Assembly Meeting of the company decided in its holding meeting at 30/4/2012 increasing in company capital from (100) billion to (150) billion split shares(25%) and subscription (25%) .</t>
  </si>
  <si>
    <t>North  Bank</t>
  </si>
  <si>
    <t>General Assembly Meeting of the company decided in its holding meeting at 2/6/2012 increasing in company capital from (175) billion to (210) billion split shares(20%)  .</t>
  </si>
  <si>
    <t xml:space="preserve">Bank of Baghdad </t>
  </si>
  <si>
    <t>General Assembly Meeting of the company decided in its holding meeting at 13/6/2012 increasing in company capital from (112.900) billion to (175) billion split shares(17.8%) and subscription (37.5%)</t>
  </si>
  <si>
    <t>General Assembly Meeting of the company decided in its holding meeting at 12/6/2012 increasing in company capital from (2.160) billion to (2.268) billion split shares(5%)  .</t>
  </si>
  <si>
    <t>Ashur Bank</t>
  </si>
  <si>
    <t>General Assembly Meeting of the company decided in its holding meeting at 23/6/2012 increasing in company capital from (100) billion to (150) billion split shares(7.337%) and subscription (42.663%) .</t>
  </si>
  <si>
    <t>Investment Bank</t>
  </si>
  <si>
    <t>General Assembly Meeting of the company decided in its holding meeting at 24/6/2012 increasing in company capital from (100) billion to (125) billion split shares(14%) and subscription (11%) .</t>
  </si>
  <si>
    <t>General Assembly Meeting of the company decided in its holding meeting at 21/6/2012 increasing in company capital from (125) billion to (133) billion split shares(3.47%)to undistrbuted incomes and  (2.93%) from expansion Reserves  .</t>
  </si>
  <si>
    <t>Al-Mansour  Bank</t>
  </si>
  <si>
    <t>General Assembly Meeting of the company decided in its holding meeting at 28/2/2012 increasing in company capital from (100) billion to (236) billion split shares(51%) and participation (85%) according to item fourth /56 .</t>
  </si>
  <si>
    <t>Credit Bank</t>
  </si>
  <si>
    <t>General Assembly Meeting of the company decided in its holding meeting at 29/6/2012 increasing in company capital from (100) billion to (150) billion split shares(40%) and subscription (10%)</t>
  </si>
  <si>
    <t xml:space="preserve">Union Bank </t>
  </si>
  <si>
    <t>General Assembly Meeting of the company decided in its holding meeting at 30/6/2012 increasing in company capital from (59.800) billion to (100) billion split shares(3.572%) and subscription (61.4568%)</t>
  </si>
  <si>
    <t>Gulf Bank</t>
  </si>
  <si>
    <t>General Assembly Meeting of the company decided in its holding meeting at 2/7/2012 increasing in company capital from (103.950) billion to (125) billion split shares(9.668%) and subscription (10.58%)</t>
  </si>
  <si>
    <t>General Assembly Meeting of the company decided in its holding meeting at 3/7/2012 increasing in company capital from (75) million to (90) million split shares(20%) .</t>
  </si>
  <si>
    <t>Elaf Bank</t>
  </si>
  <si>
    <t>General Assembly Meeting of the company decided in its holding meeting at14/7/2012 increasing in company capital from (100) billion to (152) billion split shares(20%) and subscription (32%)</t>
  </si>
  <si>
    <t>General Assembly Meeting of the company decided in its holding meeting at 17/7/2012 increasing in company capital from (229.500) million to (400) million split shares(74.291939%) .</t>
  </si>
  <si>
    <t>General Assembly Meeting of the company decided in its holding meeting at 19/7/2012 increasing in company capital from (1) billion to (1.150) billion split shares(15%) .</t>
  </si>
  <si>
    <t>National  Bank</t>
  </si>
  <si>
    <t>General Assembly Meeting of the company decided in its holding meeting at 22/7/2012 increasing in company capital from (100) billion to (152) billion split shares(4.5%) and subscription (47.5%)</t>
  </si>
  <si>
    <t xml:space="preserve">Islamic Bank </t>
  </si>
  <si>
    <t>General Assembly Meeting of the company decided in its holding meeting at 28/7/2012 increasing in company capital from (102.384) billion to (152) billion split shares(11%) and subscription (33.7484%)</t>
  </si>
  <si>
    <t>General Assembly Meeting of the company decided in its holding meeting at 31/7/2012 increasing in company capital from (11.726) billion to (15.010) billion split shares(10%) and subscription (18%)  .</t>
  </si>
  <si>
    <t xml:space="preserve"> News for listed companies in Iraq Stock Exchange for Tuesday 14/08/2012</t>
  </si>
  <si>
    <t>Electronic Trading Session Wednesday 15/8/2012</t>
  </si>
  <si>
    <t>Non Iraqi's  Bulletin Wednesday 15/08/2012</t>
  </si>
  <si>
    <t xml:space="preserve"> Non Trading Companies in Iraq Stock Exchange for Wednesday 15/08/2012</t>
  </si>
  <si>
    <t>HASH</t>
  </si>
  <si>
    <t xml:space="preserve">IRAQ STOCK EXCHANGE WEDNESDAY SESSION 15/08/2012 </t>
  </si>
  <si>
    <t xml:space="preserve"> ISX price Index was about (118.310) point  which  increase about (1.13%)</t>
  </si>
  <si>
    <t>Sell</t>
  </si>
  <si>
    <t>Dar Al-Salam Investment  Bank</t>
  </si>
  <si>
    <t>Al-Khazer for Construction Materials</t>
  </si>
  <si>
    <t>Modern Constrcution Materials Industry</t>
  </si>
  <si>
    <t>Credit Bank of Iraq</t>
  </si>
  <si>
    <t>Investment Bank of Iraqi</t>
  </si>
  <si>
    <t>Iraqi Middle East Investment Bank</t>
  </si>
  <si>
    <t>Iraqi product &amp;marketing Meat</t>
  </si>
  <si>
    <t>Bank of Baghdad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</si>
</sst>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0" x14ac:knownFonts="1">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b/>
      <sz val="11"/>
      <color rgb="FF002060"/>
      <name val="Arial"/>
      <family val="2"/>
    </font>
    <font>
      <b/>
      <sz val="14"/>
      <color rgb="FF002060"/>
      <name val="Arial"/>
      <family val="2"/>
      <scheme val="minor"/>
    </font>
    <font>
      <sz val="12"/>
      <color rgb="FF002060"/>
      <name val="Arial"/>
      <family val="2"/>
    </font>
    <font>
      <b/>
      <sz val="10"/>
      <color rgb="FF002060"/>
      <name val="Arial"/>
      <family val="2"/>
      <scheme val="minor"/>
    </font>
    <font>
      <b/>
      <sz val="11"/>
      <color rgb="FF002060"/>
      <name val="Arial"/>
      <family val="2"/>
      <scheme val="minor"/>
    </font>
    <font>
      <b/>
      <sz val="12"/>
      <color rgb="FF002060"/>
      <name val="Arial"/>
      <family val="2"/>
      <scheme val="minor"/>
    </font>
    <font>
      <b/>
      <sz val="18"/>
      <color theme="3"/>
      <name val="Times New Roman"/>
      <family val="2"/>
      <charset val="178"/>
      <scheme val="major"/>
    </font>
    <font>
      <b/>
      <sz val="15"/>
      <color theme="3"/>
      <name val="Arial"/>
      <family val="2"/>
      <charset val="178"/>
      <scheme val="minor"/>
    </font>
    <font>
      <b/>
      <sz val="13"/>
      <color theme="3"/>
      <name val="Arial"/>
      <family val="2"/>
      <charset val="178"/>
      <scheme val="minor"/>
    </font>
    <font>
      <b/>
      <sz val="11"/>
      <color theme="3"/>
      <name val="Arial"/>
      <family val="2"/>
      <charset val="178"/>
      <scheme val="minor"/>
    </font>
    <font>
      <sz val="11"/>
      <color rgb="FF006100"/>
      <name val="Arial"/>
      <family val="2"/>
      <charset val="178"/>
      <scheme val="minor"/>
    </font>
    <font>
      <sz val="11"/>
      <color rgb="FF9C0006"/>
      <name val="Arial"/>
      <family val="2"/>
      <charset val="178"/>
      <scheme val="minor"/>
    </font>
    <font>
      <sz val="11"/>
      <color rgb="FF9C6500"/>
      <name val="Arial"/>
      <family val="2"/>
      <charset val="178"/>
      <scheme val="minor"/>
    </font>
    <font>
      <sz val="11"/>
      <color rgb="FF3F3F76"/>
      <name val="Arial"/>
      <family val="2"/>
      <charset val="178"/>
      <scheme val="minor"/>
    </font>
    <font>
      <b/>
      <sz val="11"/>
      <color rgb="FF3F3F3F"/>
      <name val="Arial"/>
      <family val="2"/>
      <charset val="178"/>
      <scheme val="minor"/>
    </font>
    <font>
      <b/>
      <sz val="11"/>
      <color rgb="FFFA7D00"/>
      <name val="Arial"/>
      <family val="2"/>
      <charset val="178"/>
      <scheme val="minor"/>
    </font>
    <font>
      <sz val="11"/>
      <color rgb="FFFA7D00"/>
      <name val="Arial"/>
      <family val="2"/>
      <charset val="178"/>
      <scheme val="minor"/>
    </font>
    <font>
      <b/>
      <sz val="11"/>
      <color theme="0"/>
      <name val="Arial"/>
      <family val="2"/>
      <charset val="178"/>
      <scheme val="minor"/>
    </font>
    <font>
      <sz val="11"/>
      <color rgb="FFFF0000"/>
      <name val="Arial"/>
      <family val="2"/>
      <charset val="178"/>
      <scheme val="minor"/>
    </font>
    <font>
      <i/>
      <sz val="11"/>
      <color rgb="FF7F7F7F"/>
      <name val="Arial"/>
      <family val="2"/>
      <charset val="178"/>
      <scheme val="minor"/>
    </font>
    <font>
      <b/>
      <sz val="11"/>
      <color theme="1"/>
      <name val="Arial"/>
      <family val="2"/>
      <charset val="178"/>
      <scheme val="minor"/>
    </font>
    <font>
      <sz val="11"/>
      <color theme="0"/>
      <name val="Arial"/>
      <family val="2"/>
      <charset val="178"/>
      <scheme val="minor"/>
    </font>
    <font>
      <b/>
      <sz val="10"/>
      <color rgb="FFFF0000"/>
      <name val="Arial"/>
      <family val="2"/>
      <scheme val="minor"/>
    </font>
    <font>
      <b/>
      <sz val="16"/>
      <color rgb="FF002060"/>
      <name val="Arial"/>
      <family val="2"/>
      <scheme val="minor"/>
    </font>
    <font>
      <sz val="10"/>
      <name val="Arial"/>
      <family val="2"/>
    </font>
    <font>
      <b/>
      <sz val="12"/>
      <color rgb="FF002060"/>
      <name val="Arial"/>
      <family val="2"/>
    </font>
    <font>
      <b/>
      <sz val="10"/>
      <color rgb="FF002060"/>
      <name val="Arial"/>
      <family val="2"/>
    </font>
    <font>
      <b/>
      <sz val="10.5"/>
      <color rgb="FF002060"/>
      <name val="Arial"/>
      <family val="2"/>
    </font>
    <font>
      <sz val="10"/>
      <color theme="1"/>
      <name val="Arial"/>
      <family val="2"/>
      <scheme val="minor"/>
    </font>
    <font>
      <b/>
      <sz val="14"/>
      <color rgb="FFFF0000"/>
      <name val="Arial"/>
      <family val="2"/>
      <scheme val="minor"/>
    </font>
    <font>
      <b/>
      <sz val="10"/>
      <color rgb="FF00B050"/>
      <name val="Arial"/>
      <family val="2"/>
      <scheme val="minor"/>
    </font>
    <font>
      <sz val="10"/>
      <color rgb="FF002060"/>
      <name val="Arial"/>
      <family val="2"/>
    </font>
    <font>
      <sz val="11"/>
      <color rgb="FF002060"/>
      <name val="Arial"/>
      <family val="2"/>
      <charset val="178"/>
      <scheme val="minor"/>
    </font>
    <font>
      <sz val="10"/>
      <color rgb="FF002060"/>
      <name val="Arial"/>
      <family val="2"/>
      <charset val="178"/>
      <scheme val="minor"/>
    </font>
    <font>
      <b/>
      <sz val="12"/>
      <color rgb="FF00B050"/>
      <name val="Arial"/>
      <family val="2"/>
      <scheme val="minor"/>
    </font>
  </fonts>
  <fills count="36">
    <fill>
      <patternFill patternType="none"/>
    </fill>
    <fill>
      <patternFill patternType="gray125"/>
    </fill>
    <fill>
      <patternFill patternType="solid">
        <fgColor indexed="44"/>
        <bgColor indexed="64"/>
      </patternFill>
    </fill>
    <fill>
      <patternFill patternType="solid">
        <fgColor indexed="44"/>
        <bgColor indexed="12"/>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18"/>
      </left>
      <right style="thin">
        <color indexed="18"/>
      </right>
      <top style="thin">
        <color indexed="18"/>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206">
    <xf numFmtId="0" fontId="0" fillId="0" borderId="0"/>
    <xf numFmtId="0" fontId="91" fillId="0" borderId="0" applyNumberFormat="0" applyFill="0" applyBorder="0" applyAlignment="0" applyProtection="0"/>
    <xf numFmtId="0" fontId="92" fillId="0" borderId="11" applyNumberFormat="0" applyFill="0" applyAlignment="0" applyProtection="0"/>
    <xf numFmtId="0" fontId="93" fillId="0" borderId="12" applyNumberFormat="0" applyFill="0" applyAlignment="0" applyProtection="0"/>
    <xf numFmtId="0" fontId="94" fillId="0" borderId="13" applyNumberFormat="0" applyFill="0" applyAlignment="0" applyProtection="0"/>
    <xf numFmtId="0" fontId="94" fillId="0" borderId="0" applyNumberFormat="0" applyFill="0" applyBorder="0" applyAlignment="0" applyProtection="0"/>
    <xf numFmtId="0" fontId="95" fillId="5" borderId="0" applyNumberFormat="0" applyBorder="0" applyAlignment="0" applyProtection="0"/>
    <xf numFmtId="0" fontId="96" fillId="6" borderId="0" applyNumberFormat="0" applyBorder="0" applyAlignment="0" applyProtection="0"/>
    <xf numFmtId="0" fontId="97" fillId="7" borderId="0" applyNumberFormat="0" applyBorder="0" applyAlignment="0" applyProtection="0"/>
    <xf numFmtId="0" fontId="98" fillId="8" borderId="14" applyNumberFormat="0" applyAlignment="0" applyProtection="0"/>
    <xf numFmtId="0" fontId="99" fillId="9" borderId="15" applyNumberFormat="0" applyAlignment="0" applyProtection="0"/>
    <xf numFmtId="0" fontId="100" fillId="9" borderId="14" applyNumberFormat="0" applyAlignment="0" applyProtection="0"/>
    <xf numFmtId="0" fontId="101" fillId="0" borderId="16" applyNumberFormat="0" applyFill="0" applyAlignment="0" applyProtection="0"/>
    <xf numFmtId="0" fontId="102" fillId="10" borderId="17" applyNumberFormat="0" applyAlignment="0" applyProtection="0"/>
    <xf numFmtId="0" fontId="103" fillId="0" borderId="0" applyNumberFormat="0" applyFill="0" applyBorder="0" applyAlignment="0" applyProtection="0"/>
    <xf numFmtId="0" fontId="104" fillId="0" borderId="0" applyNumberFormat="0" applyFill="0" applyBorder="0" applyAlignment="0" applyProtection="0"/>
    <xf numFmtId="0" fontId="105" fillId="0" borderId="19" applyNumberFormat="0" applyFill="0" applyAlignment="0" applyProtection="0"/>
    <xf numFmtId="0" fontId="106" fillId="12" borderId="0" applyNumberFormat="0" applyBorder="0" applyAlignment="0" applyProtection="0"/>
    <xf numFmtId="0" fontId="84" fillId="13" borderId="0" applyNumberFormat="0" applyBorder="0" applyAlignment="0" applyProtection="0"/>
    <xf numFmtId="0" fontId="84" fillId="14" borderId="0" applyNumberFormat="0" applyBorder="0" applyAlignment="0" applyProtection="0"/>
    <xf numFmtId="0" fontId="106" fillId="15" borderId="0" applyNumberFormat="0" applyBorder="0" applyAlignment="0" applyProtection="0"/>
    <xf numFmtId="0" fontId="106" fillId="16" borderId="0" applyNumberFormat="0" applyBorder="0" applyAlignment="0" applyProtection="0"/>
    <xf numFmtId="0" fontId="84" fillId="17" borderId="0" applyNumberFormat="0" applyBorder="0" applyAlignment="0" applyProtection="0"/>
    <xf numFmtId="0" fontId="84" fillId="18" borderId="0" applyNumberFormat="0" applyBorder="0" applyAlignment="0" applyProtection="0"/>
    <xf numFmtId="0" fontId="106" fillId="19" borderId="0" applyNumberFormat="0" applyBorder="0" applyAlignment="0" applyProtection="0"/>
    <xf numFmtId="0" fontId="106" fillId="20" borderId="0" applyNumberFormat="0" applyBorder="0" applyAlignment="0" applyProtection="0"/>
    <xf numFmtId="0" fontId="84" fillId="21" borderId="0" applyNumberFormat="0" applyBorder="0" applyAlignment="0" applyProtection="0"/>
    <xf numFmtId="0" fontId="84" fillId="22" borderId="0" applyNumberFormat="0" applyBorder="0" applyAlignment="0" applyProtection="0"/>
    <xf numFmtId="0" fontId="106" fillId="23" borderId="0" applyNumberFormat="0" applyBorder="0" applyAlignment="0" applyProtection="0"/>
    <xf numFmtId="0" fontId="106" fillId="24" borderId="0" applyNumberFormat="0" applyBorder="0" applyAlignment="0" applyProtection="0"/>
    <xf numFmtId="0" fontId="84" fillId="25" borderId="0" applyNumberFormat="0" applyBorder="0" applyAlignment="0" applyProtection="0"/>
    <xf numFmtId="0" fontId="84" fillId="26" borderId="0" applyNumberFormat="0" applyBorder="0" applyAlignment="0" applyProtection="0"/>
    <xf numFmtId="0" fontId="106" fillId="27" borderId="0" applyNumberFormat="0" applyBorder="0" applyAlignment="0" applyProtection="0"/>
    <xf numFmtId="0" fontId="106" fillId="28" borderId="0" applyNumberFormat="0" applyBorder="0" applyAlignment="0" applyProtection="0"/>
    <xf numFmtId="0" fontId="84" fillId="29" borderId="0" applyNumberFormat="0" applyBorder="0" applyAlignment="0" applyProtection="0"/>
    <xf numFmtId="0" fontId="84" fillId="30" borderId="0" applyNumberFormat="0" applyBorder="0" applyAlignment="0" applyProtection="0"/>
    <xf numFmtId="0" fontId="106" fillId="31" borderId="0" applyNumberFormat="0" applyBorder="0" applyAlignment="0" applyProtection="0"/>
    <xf numFmtId="0" fontId="106" fillId="32" borderId="0" applyNumberFormat="0" applyBorder="0" applyAlignment="0" applyProtection="0"/>
    <xf numFmtId="0" fontId="84" fillId="33" borderId="0" applyNumberFormat="0" applyBorder="0" applyAlignment="0" applyProtection="0"/>
    <xf numFmtId="0" fontId="84" fillId="34" borderId="0" applyNumberFormat="0" applyBorder="0" applyAlignment="0" applyProtection="0"/>
    <xf numFmtId="0" fontId="106" fillId="35" borderId="0" applyNumberFormat="0" applyBorder="0" applyAlignment="0" applyProtection="0"/>
    <xf numFmtId="0" fontId="84" fillId="0" borderId="0"/>
    <xf numFmtId="0" fontId="84" fillId="11" borderId="18" applyNumberFormat="0" applyFont="0" applyAlignment="0" applyProtection="0"/>
    <xf numFmtId="0" fontId="83" fillId="0" borderId="0"/>
    <xf numFmtId="0" fontId="83" fillId="11" borderId="18" applyNumberFormat="0" applyFont="0" applyAlignment="0" applyProtection="0"/>
    <xf numFmtId="0" fontId="83" fillId="13" borderId="0" applyNumberFormat="0" applyBorder="0" applyAlignment="0" applyProtection="0"/>
    <xf numFmtId="0" fontId="83" fillId="14" borderId="0" applyNumberFormat="0" applyBorder="0" applyAlignment="0" applyProtection="0"/>
    <xf numFmtId="0" fontId="83" fillId="17" borderId="0" applyNumberFormat="0" applyBorder="0" applyAlignment="0" applyProtection="0"/>
    <xf numFmtId="0" fontId="83" fillId="18" borderId="0" applyNumberFormat="0" applyBorder="0" applyAlignment="0" applyProtection="0"/>
    <xf numFmtId="0" fontId="83" fillId="21" borderId="0" applyNumberFormat="0" applyBorder="0" applyAlignment="0" applyProtection="0"/>
    <xf numFmtId="0" fontId="83" fillId="22" borderId="0" applyNumberFormat="0" applyBorder="0" applyAlignment="0" applyProtection="0"/>
    <xf numFmtId="0" fontId="83" fillId="25" borderId="0" applyNumberFormat="0" applyBorder="0" applyAlignment="0" applyProtection="0"/>
    <xf numFmtId="0" fontId="83" fillId="26" borderId="0" applyNumberFormat="0" applyBorder="0" applyAlignment="0" applyProtection="0"/>
    <xf numFmtId="0" fontId="83" fillId="29" borderId="0" applyNumberFormat="0" applyBorder="0" applyAlignment="0" applyProtection="0"/>
    <xf numFmtId="0" fontId="83" fillId="30" borderId="0" applyNumberFormat="0" applyBorder="0" applyAlignment="0" applyProtection="0"/>
    <xf numFmtId="0" fontId="83" fillId="33" borderId="0" applyNumberFormat="0" applyBorder="0" applyAlignment="0" applyProtection="0"/>
    <xf numFmtId="0" fontId="83" fillId="34" borderId="0" applyNumberFormat="0" applyBorder="0" applyAlignment="0" applyProtection="0"/>
    <xf numFmtId="0" fontId="82" fillId="0" borderId="0"/>
    <xf numFmtId="0" fontId="82" fillId="11" borderId="18" applyNumberFormat="0" applyFont="0" applyAlignment="0" applyProtection="0"/>
    <xf numFmtId="0" fontId="82" fillId="13" borderId="0" applyNumberFormat="0" applyBorder="0" applyAlignment="0" applyProtection="0"/>
    <xf numFmtId="0" fontId="82" fillId="14" borderId="0" applyNumberFormat="0" applyBorder="0" applyAlignment="0" applyProtection="0"/>
    <xf numFmtId="0" fontId="82" fillId="17" borderId="0" applyNumberFormat="0" applyBorder="0" applyAlignment="0" applyProtection="0"/>
    <xf numFmtId="0" fontId="82" fillId="18" borderId="0" applyNumberFormat="0" applyBorder="0" applyAlignment="0" applyProtection="0"/>
    <xf numFmtId="0" fontId="82" fillId="21" borderId="0" applyNumberFormat="0" applyBorder="0" applyAlignment="0" applyProtection="0"/>
    <xf numFmtId="0" fontId="82" fillId="22" borderId="0" applyNumberFormat="0" applyBorder="0" applyAlignment="0" applyProtection="0"/>
    <xf numFmtId="0" fontId="82" fillId="25" borderId="0" applyNumberFormat="0" applyBorder="0" applyAlignment="0" applyProtection="0"/>
    <xf numFmtId="0" fontId="82" fillId="26" borderId="0" applyNumberFormat="0" applyBorder="0" applyAlignment="0" applyProtection="0"/>
    <xf numFmtId="0" fontId="82" fillId="29" borderId="0" applyNumberFormat="0" applyBorder="0" applyAlignment="0" applyProtection="0"/>
    <xf numFmtId="0" fontId="82" fillId="30" borderId="0" applyNumberFormat="0" applyBorder="0" applyAlignment="0" applyProtection="0"/>
    <xf numFmtId="0" fontId="82" fillId="33" borderId="0" applyNumberFormat="0" applyBorder="0" applyAlignment="0" applyProtection="0"/>
    <xf numFmtId="0" fontId="82" fillId="34" borderId="0" applyNumberFormat="0" applyBorder="0" applyAlignment="0" applyProtection="0"/>
    <xf numFmtId="0" fontId="81" fillId="0" borderId="0"/>
    <xf numFmtId="0" fontId="81" fillId="11" borderId="18" applyNumberFormat="0" applyFont="0" applyAlignment="0" applyProtection="0"/>
    <xf numFmtId="0" fontId="81" fillId="13" borderId="0" applyNumberFormat="0" applyBorder="0" applyAlignment="0" applyProtection="0"/>
    <xf numFmtId="0" fontId="81" fillId="14" borderId="0" applyNumberFormat="0" applyBorder="0" applyAlignment="0" applyProtection="0"/>
    <xf numFmtId="0" fontId="81" fillId="17" borderId="0" applyNumberFormat="0" applyBorder="0" applyAlignment="0" applyProtection="0"/>
    <xf numFmtId="0" fontId="81" fillId="18" borderId="0" applyNumberFormat="0" applyBorder="0" applyAlignment="0" applyProtection="0"/>
    <xf numFmtId="0" fontId="81" fillId="21" borderId="0" applyNumberFormat="0" applyBorder="0" applyAlignment="0" applyProtection="0"/>
    <xf numFmtId="0" fontId="81" fillId="22" borderId="0" applyNumberFormat="0" applyBorder="0" applyAlignment="0" applyProtection="0"/>
    <xf numFmtId="0" fontId="81" fillId="25" borderId="0" applyNumberFormat="0" applyBorder="0" applyAlignment="0" applyProtection="0"/>
    <xf numFmtId="0" fontId="81" fillId="26" borderId="0" applyNumberFormat="0" applyBorder="0" applyAlignment="0" applyProtection="0"/>
    <xf numFmtId="0" fontId="81" fillId="29" borderId="0" applyNumberFormat="0" applyBorder="0" applyAlignment="0" applyProtection="0"/>
    <xf numFmtId="0" fontId="81" fillId="30" borderId="0" applyNumberFormat="0" applyBorder="0" applyAlignment="0" applyProtection="0"/>
    <xf numFmtId="0" fontId="81" fillId="33" borderId="0" applyNumberFormat="0" applyBorder="0" applyAlignment="0" applyProtection="0"/>
    <xf numFmtId="0" fontId="81" fillId="34" borderId="0" applyNumberFormat="0" applyBorder="0" applyAlignment="0" applyProtection="0"/>
    <xf numFmtId="0" fontId="80" fillId="0" borderId="0"/>
    <xf numFmtId="0" fontId="80" fillId="11" borderId="18" applyNumberFormat="0" applyFont="0" applyAlignment="0" applyProtection="0"/>
    <xf numFmtId="0" fontId="80" fillId="13" borderId="0" applyNumberFormat="0" applyBorder="0" applyAlignment="0" applyProtection="0"/>
    <xf numFmtId="0" fontId="80" fillId="14" borderId="0" applyNumberFormat="0" applyBorder="0" applyAlignment="0" applyProtection="0"/>
    <xf numFmtId="0" fontId="80" fillId="17" borderId="0" applyNumberFormat="0" applyBorder="0" applyAlignment="0" applyProtection="0"/>
    <xf numFmtId="0" fontId="80" fillId="18" borderId="0" applyNumberFormat="0" applyBorder="0" applyAlignment="0" applyProtection="0"/>
    <xf numFmtId="0" fontId="80" fillId="21" borderId="0" applyNumberFormat="0" applyBorder="0" applyAlignment="0" applyProtection="0"/>
    <xf numFmtId="0" fontId="80" fillId="22" borderId="0" applyNumberFormat="0" applyBorder="0" applyAlignment="0" applyProtection="0"/>
    <xf numFmtId="0" fontId="80" fillId="25" borderId="0" applyNumberFormat="0" applyBorder="0" applyAlignment="0" applyProtection="0"/>
    <xf numFmtId="0" fontId="80" fillId="26" borderId="0" applyNumberFormat="0" applyBorder="0" applyAlignment="0" applyProtection="0"/>
    <xf numFmtId="0" fontId="80" fillId="29" borderId="0" applyNumberFormat="0" applyBorder="0" applyAlignment="0" applyProtection="0"/>
    <xf numFmtId="0" fontId="80" fillId="30" borderId="0" applyNumberFormat="0" applyBorder="0" applyAlignment="0" applyProtection="0"/>
    <xf numFmtId="0" fontId="80" fillId="33" borderId="0" applyNumberFormat="0" applyBorder="0" applyAlignment="0" applyProtection="0"/>
    <xf numFmtId="0" fontId="80" fillId="34" borderId="0" applyNumberFormat="0" applyBorder="0" applyAlignment="0" applyProtection="0"/>
    <xf numFmtId="0" fontId="79" fillId="0" borderId="0"/>
    <xf numFmtId="0" fontId="79" fillId="11" borderId="18" applyNumberFormat="0" applyFont="0" applyAlignment="0" applyProtection="0"/>
    <xf numFmtId="0" fontId="79" fillId="13" borderId="0" applyNumberFormat="0" applyBorder="0" applyAlignment="0" applyProtection="0"/>
    <xf numFmtId="0" fontId="79" fillId="14" borderId="0" applyNumberFormat="0" applyBorder="0" applyAlignment="0" applyProtection="0"/>
    <xf numFmtId="0" fontId="79" fillId="17" borderId="0" applyNumberFormat="0" applyBorder="0" applyAlignment="0" applyProtection="0"/>
    <xf numFmtId="0" fontId="79" fillId="18" borderId="0" applyNumberFormat="0" applyBorder="0" applyAlignment="0" applyProtection="0"/>
    <xf numFmtId="0" fontId="79" fillId="21" borderId="0" applyNumberFormat="0" applyBorder="0" applyAlignment="0" applyProtection="0"/>
    <xf numFmtId="0" fontId="79" fillId="22" borderId="0" applyNumberFormat="0" applyBorder="0" applyAlignment="0" applyProtection="0"/>
    <xf numFmtId="0" fontId="79" fillId="25" borderId="0" applyNumberFormat="0" applyBorder="0" applyAlignment="0" applyProtection="0"/>
    <xf numFmtId="0" fontId="79" fillId="26" borderId="0" applyNumberFormat="0" applyBorder="0" applyAlignment="0" applyProtection="0"/>
    <xf numFmtId="0" fontId="79" fillId="29" borderId="0" applyNumberFormat="0" applyBorder="0" applyAlignment="0" applyProtection="0"/>
    <xf numFmtId="0" fontId="79" fillId="30" borderId="0" applyNumberFormat="0" applyBorder="0" applyAlignment="0" applyProtection="0"/>
    <xf numFmtId="0" fontId="79" fillId="33" borderId="0" applyNumberFormat="0" applyBorder="0" applyAlignment="0" applyProtection="0"/>
    <xf numFmtId="0" fontId="79" fillId="34" borderId="0" applyNumberFormat="0" applyBorder="0" applyAlignment="0" applyProtection="0"/>
    <xf numFmtId="0" fontId="78" fillId="0" borderId="0"/>
    <xf numFmtId="0" fontId="78" fillId="11" borderId="18" applyNumberFormat="0" applyFont="0" applyAlignment="0" applyProtection="0"/>
    <xf numFmtId="0" fontId="78" fillId="13" borderId="0" applyNumberFormat="0" applyBorder="0" applyAlignment="0" applyProtection="0"/>
    <xf numFmtId="0" fontId="78" fillId="14" borderId="0" applyNumberFormat="0" applyBorder="0" applyAlignment="0" applyProtection="0"/>
    <xf numFmtId="0" fontId="78" fillId="17" borderId="0" applyNumberFormat="0" applyBorder="0" applyAlignment="0" applyProtection="0"/>
    <xf numFmtId="0" fontId="78" fillId="18" borderId="0" applyNumberFormat="0" applyBorder="0" applyAlignment="0" applyProtection="0"/>
    <xf numFmtId="0" fontId="78" fillId="21" borderId="0" applyNumberFormat="0" applyBorder="0" applyAlignment="0" applyProtection="0"/>
    <xf numFmtId="0" fontId="78" fillId="22" borderId="0" applyNumberFormat="0" applyBorder="0" applyAlignment="0" applyProtection="0"/>
    <xf numFmtId="0" fontId="78" fillId="25" borderId="0" applyNumberFormat="0" applyBorder="0" applyAlignment="0" applyProtection="0"/>
    <xf numFmtId="0" fontId="78" fillId="26" borderId="0" applyNumberFormat="0" applyBorder="0" applyAlignment="0" applyProtection="0"/>
    <xf numFmtId="0" fontId="78" fillId="29" borderId="0" applyNumberFormat="0" applyBorder="0" applyAlignment="0" applyProtection="0"/>
    <xf numFmtId="0" fontId="78" fillId="30" borderId="0" applyNumberFormat="0" applyBorder="0" applyAlignment="0" applyProtection="0"/>
    <xf numFmtId="0" fontId="78" fillId="33" borderId="0" applyNumberFormat="0" applyBorder="0" applyAlignment="0" applyProtection="0"/>
    <xf numFmtId="0" fontId="78" fillId="34" borderId="0" applyNumberFormat="0" applyBorder="0" applyAlignment="0" applyProtection="0"/>
    <xf numFmtId="0" fontId="77" fillId="0" borderId="0"/>
    <xf numFmtId="0" fontId="77" fillId="11" borderId="18" applyNumberFormat="0" applyFont="0" applyAlignment="0" applyProtection="0"/>
    <xf numFmtId="0" fontId="77" fillId="13" borderId="0" applyNumberFormat="0" applyBorder="0" applyAlignment="0" applyProtection="0"/>
    <xf numFmtId="0" fontId="77" fillId="14" borderId="0" applyNumberFormat="0" applyBorder="0" applyAlignment="0" applyProtection="0"/>
    <xf numFmtId="0" fontId="77" fillId="17" borderId="0" applyNumberFormat="0" applyBorder="0" applyAlignment="0" applyProtection="0"/>
    <xf numFmtId="0" fontId="77" fillId="18" borderId="0" applyNumberFormat="0" applyBorder="0" applyAlignment="0" applyProtection="0"/>
    <xf numFmtId="0" fontId="77" fillId="21" borderId="0" applyNumberFormat="0" applyBorder="0" applyAlignment="0" applyProtection="0"/>
    <xf numFmtId="0" fontId="77" fillId="22" borderId="0" applyNumberFormat="0" applyBorder="0" applyAlignment="0" applyProtection="0"/>
    <xf numFmtId="0" fontId="77" fillId="25" borderId="0" applyNumberFormat="0" applyBorder="0" applyAlignment="0" applyProtection="0"/>
    <xf numFmtId="0" fontId="77" fillId="26" borderId="0" applyNumberFormat="0" applyBorder="0" applyAlignment="0" applyProtection="0"/>
    <xf numFmtId="0" fontId="77" fillId="29" borderId="0" applyNumberFormat="0" applyBorder="0" applyAlignment="0" applyProtection="0"/>
    <xf numFmtId="0" fontId="77" fillId="30" borderId="0" applyNumberFormat="0" applyBorder="0" applyAlignment="0" applyProtection="0"/>
    <xf numFmtId="0" fontId="77" fillId="33" borderId="0" applyNumberFormat="0" applyBorder="0" applyAlignment="0" applyProtection="0"/>
    <xf numFmtId="0" fontId="77" fillId="34" borderId="0" applyNumberFormat="0" applyBorder="0" applyAlignment="0" applyProtection="0"/>
    <xf numFmtId="0" fontId="76" fillId="0" borderId="0"/>
    <xf numFmtId="0" fontId="76" fillId="11" borderId="18" applyNumberFormat="0" applyFont="0" applyAlignment="0" applyProtection="0"/>
    <xf numFmtId="0" fontId="76" fillId="13" borderId="0" applyNumberFormat="0" applyBorder="0" applyAlignment="0" applyProtection="0"/>
    <xf numFmtId="0" fontId="76" fillId="14" borderId="0" applyNumberFormat="0" applyBorder="0" applyAlignment="0" applyProtection="0"/>
    <xf numFmtId="0" fontId="76" fillId="17" borderId="0" applyNumberFormat="0" applyBorder="0" applyAlignment="0" applyProtection="0"/>
    <xf numFmtId="0" fontId="76" fillId="18" borderId="0" applyNumberFormat="0" applyBorder="0" applyAlignment="0" applyProtection="0"/>
    <xf numFmtId="0" fontId="76" fillId="21" borderId="0" applyNumberFormat="0" applyBorder="0" applyAlignment="0" applyProtection="0"/>
    <xf numFmtId="0" fontId="76" fillId="22" borderId="0" applyNumberFormat="0" applyBorder="0" applyAlignment="0" applyProtection="0"/>
    <xf numFmtId="0" fontId="76" fillId="25" borderId="0" applyNumberFormat="0" applyBorder="0" applyAlignment="0" applyProtection="0"/>
    <xf numFmtId="0" fontId="76" fillId="26" borderId="0" applyNumberFormat="0" applyBorder="0" applyAlignment="0" applyProtection="0"/>
    <xf numFmtId="0" fontId="76" fillId="29" borderId="0" applyNumberFormat="0" applyBorder="0" applyAlignment="0" applyProtection="0"/>
    <xf numFmtId="0" fontId="76" fillId="30" borderId="0" applyNumberFormat="0" applyBorder="0" applyAlignment="0" applyProtection="0"/>
    <xf numFmtId="0" fontId="76" fillId="33" borderId="0" applyNumberFormat="0" applyBorder="0" applyAlignment="0" applyProtection="0"/>
    <xf numFmtId="0" fontId="76" fillId="34" borderId="0" applyNumberFormat="0" applyBorder="0" applyAlignment="0" applyProtection="0"/>
    <xf numFmtId="0" fontId="75" fillId="0" borderId="0"/>
    <xf numFmtId="0" fontId="75" fillId="11" borderId="18" applyNumberFormat="0" applyFont="0" applyAlignment="0" applyProtection="0"/>
    <xf numFmtId="0" fontId="75" fillId="13" borderId="0" applyNumberFormat="0" applyBorder="0" applyAlignment="0" applyProtection="0"/>
    <xf numFmtId="0" fontId="75" fillId="14" borderId="0" applyNumberFormat="0" applyBorder="0" applyAlignment="0" applyProtection="0"/>
    <xf numFmtId="0" fontId="75" fillId="17" borderId="0" applyNumberFormat="0" applyBorder="0" applyAlignment="0" applyProtection="0"/>
    <xf numFmtId="0" fontId="75" fillId="18" borderId="0" applyNumberFormat="0" applyBorder="0" applyAlignment="0" applyProtection="0"/>
    <xf numFmtId="0" fontId="75" fillId="21" borderId="0" applyNumberFormat="0" applyBorder="0" applyAlignment="0" applyProtection="0"/>
    <xf numFmtId="0" fontId="75" fillId="22" borderId="0" applyNumberFormat="0" applyBorder="0" applyAlignment="0" applyProtection="0"/>
    <xf numFmtId="0" fontId="75" fillId="25" borderId="0" applyNumberFormat="0" applyBorder="0" applyAlignment="0" applyProtection="0"/>
    <xf numFmtId="0" fontId="75" fillId="26" borderId="0" applyNumberFormat="0" applyBorder="0" applyAlignment="0" applyProtection="0"/>
    <xf numFmtId="0" fontId="75" fillId="29" borderId="0" applyNumberFormat="0" applyBorder="0" applyAlignment="0" applyProtection="0"/>
    <xf numFmtId="0" fontId="75" fillId="30" borderId="0" applyNumberFormat="0" applyBorder="0" applyAlignment="0" applyProtection="0"/>
    <xf numFmtId="0" fontId="75" fillId="33" borderId="0" applyNumberFormat="0" applyBorder="0" applyAlignment="0" applyProtection="0"/>
    <xf numFmtId="0" fontId="75" fillId="34" borderId="0" applyNumberFormat="0" applyBorder="0" applyAlignment="0" applyProtection="0"/>
    <xf numFmtId="0" fontId="74" fillId="0" borderId="0"/>
    <xf numFmtId="0" fontId="74" fillId="11" borderId="18" applyNumberFormat="0" applyFont="0" applyAlignment="0" applyProtection="0"/>
    <xf numFmtId="0" fontId="74" fillId="13" borderId="0" applyNumberFormat="0" applyBorder="0" applyAlignment="0" applyProtection="0"/>
    <xf numFmtId="0" fontId="74" fillId="14"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21" borderId="0" applyNumberFormat="0" applyBorder="0" applyAlignment="0" applyProtection="0"/>
    <xf numFmtId="0" fontId="74" fillId="22" borderId="0" applyNumberFormat="0" applyBorder="0" applyAlignment="0" applyProtection="0"/>
    <xf numFmtId="0" fontId="74" fillId="25" borderId="0" applyNumberFormat="0" applyBorder="0" applyAlignment="0" applyProtection="0"/>
    <xf numFmtId="0" fontId="74" fillId="26" borderId="0" applyNumberFormat="0" applyBorder="0" applyAlignment="0" applyProtection="0"/>
    <xf numFmtId="0" fontId="74" fillId="29" borderId="0" applyNumberFormat="0" applyBorder="0" applyAlignment="0" applyProtection="0"/>
    <xf numFmtId="0" fontId="74" fillId="30" borderId="0" applyNumberFormat="0" applyBorder="0" applyAlignment="0" applyProtection="0"/>
    <xf numFmtId="0" fontId="74" fillId="33" borderId="0" applyNumberFormat="0" applyBorder="0" applyAlignment="0" applyProtection="0"/>
    <xf numFmtId="0" fontId="74" fillId="34" borderId="0" applyNumberFormat="0" applyBorder="0" applyAlignment="0" applyProtection="0"/>
    <xf numFmtId="0" fontId="73" fillId="0" borderId="0"/>
    <xf numFmtId="0" fontId="73" fillId="11" borderId="18" applyNumberFormat="0" applyFont="0" applyAlignment="0" applyProtection="0"/>
    <xf numFmtId="0" fontId="73" fillId="13" borderId="0" applyNumberFormat="0" applyBorder="0" applyAlignment="0" applyProtection="0"/>
    <xf numFmtId="0" fontId="73" fillId="14" borderId="0" applyNumberFormat="0" applyBorder="0" applyAlignment="0" applyProtection="0"/>
    <xf numFmtId="0" fontId="73" fillId="17" borderId="0" applyNumberFormat="0" applyBorder="0" applyAlignment="0" applyProtection="0"/>
    <xf numFmtId="0" fontId="73" fillId="18" borderId="0" applyNumberFormat="0" applyBorder="0" applyAlignment="0" applyProtection="0"/>
    <xf numFmtId="0" fontId="73" fillId="21" borderId="0" applyNumberFormat="0" applyBorder="0" applyAlignment="0" applyProtection="0"/>
    <xf numFmtId="0" fontId="73" fillId="22" borderId="0" applyNumberFormat="0" applyBorder="0" applyAlignment="0" applyProtection="0"/>
    <xf numFmtId="0" fontId="73" fillId="25" borderId="0" applyNumberFormat="0" applyBorder="0" applyAlignment="0" applyProtection="0"/>
    <xf numFmtId="0" fontId="73" fillId="26" borderId="0" applyNumberFormat="0" applyBorder="0" applyAlignment="0" applyProtection="0"/>
    <xf numFmtId="0" fontId="73" fillId="29" borderId="0" applyNumberFormat="0" applyBorder="0" applyAlignment="0" applyProtection="0"/>
    <xf numFmtId="0" fontId="73" fillId="30" borderId="0" applyNumberFormat="0" applyBorder="0" applyAlignment="0" applyProtection="0"/>
    <xf numFmtId="0" fontId="73" fillId="33" borderId="0" applyNumberFormat="0" applyBorder="0" applyAlignment="0" applyProtection="0"/>
    <xf numFmtId="0" fontId="73" fillId="34" borderId="0" applyNumberFormat="0" applyBorder="0" applyAlignment="0" applyProtection="0"/>
    <xf numFmtId="0" fontId="72" fillId="0" borderId="0"/>
    <xf numFmtId="0" fontId="72" fillId="11" borderId="18" applyNumberFormat="0" applyFont="0" applyAlignment="0" applyProtection="0"/>
    <xf numFmtId="0" fontId="72" fillId="13" borderId="0" applyNumberFormat="0" applyBorder="0" applyAlignment="0" applyProtection="0"/>
    <xf numFmtId="0" fontId="72" fillId="14"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72" fillId="21" borderId="0" applyNumberFormat="0" applyBorder="0" applyAlignment="0" applyProtection="0"/>
    <xf numFmtId="0" fontId="72" fillId="22" borderId="0" applyNumberFormat="0" applyBorder="0" applyAlignment="0" applyProtection="0"/>
    <xf numFmtId="0" fontId="72" fillId="25" borderId="0" applyNumberFormat="0" applyBorder="0" applyAlignment="0" applyProtection="0"/>
    <xf numFmtId="0" fontId="72" fillId="26" borderId="0" applyNumberFormat="0" applyBorder="0" applyAlignment="0" applyProtection="0"/>
    <xf numFmtId="0" fontId="72" fillId="29" borderId="0" applyNumberFormat="0" applyBorder="0" applyAlignment="0" applyProtection="0"/>
    <xf numFmtId="0" fontId="72" fillId="30" borderId="0" applyNumberFormat="0" applyBorder="0" applyAlignment="0" applyProtection="0"/>
    <xf numFmtId="0" fontId="72" fillId="33" borderId="0" applyNumberFormat="0" applyBorder="0" applyAlignment="0" applyProtection="0"/>
    <xf numFmtId="0" fontId="72" fillId="34" borderId="0" applyNumberFormat="0" applyBorder="0" applyAlignment="0" applyProtection="0"/>
    <xf numFmtId="0" fontId="71" fillId="0" borderId="0"/>
    <xf numFmtId="0" fontId="71" fillId="11" borderId="18" applyNumberFormat="0" applyFont="0" applyAlignment="0" applyProtection="0"/>
    <xf numFmtId="0" fontId="71" fillId="13" borderId="0" applyNumberFormat="0" applyBorder="0" applyAlignment="0" applyProtection="0"/>
    <xf numFmtId="0" fontId="71" fillId="14" borderId="0" applyNumberFormat="0" applyBorder="0" applyAlignment="0" applyProtection="0"/>
    <xf numFmtId="0" fontId="71" fillId="17" borderId="0" applyNumberFormat="0" applyBorder="0" applyAlignment="0" applyProtection="0"/>
    <xf numFmtId="0" fontId="71" fillId="18" borderId="0" applyNumberFormat="0" applyBorder="0" applyAlignment="0" applyProtection="0"/>
    <xf numFmtId="0" fontId="71" fillId="21" borderId="0" applyNumberFormat="0" applyBorder="0" applyAlignment="0" applyProtection="0"/>
    <xf numFmtId="0" fontId="71" fillId="22" borderId="0" applyNumberFormat="0" applyBorder="0" applyAlignment="0" applyProtection="0"/>
    <xf numFmtId="0" fontId="71" fillId="25" borderId="0" applyNumberFormat="0" applyBorder="0" applyAlignment="0" applyProtection="0"/>
    <xf numFmtId="0" fontId="71" fillId="26" borderId="0" applyNumberFormat="0" applyBorder="0" applyAlignment="0" applyProtection="0"/>
    <xf numFmtId="0" fontId="71" fillId="29" borderId="0" applyNumberFormat="0" applyBorder="0" applyAlignment="0" applyProtection="0"/>
    <xf numFmtId="0" fontId="71" fillId="30" borderId="0" applyNumberFormat="0" applyBorder="0" applyAlignment="0" applyProtection="0"/>
    <xf numFmtId="0" fontId="71" fillId="33" borderId="0" applyNumberFormat="0" applyBorder="0" applyAlignment="0" applyProtection="0"/>
    <xf numFmtId="0" fontId="71" fillId="34" borderId="0" applyNumberFormat="0" applyBorder="0" applyAlignment="0" applyProtection="0"/>
    <xf numFmtId="0" fontId="70" fillId="0" borderId="0"/>
    <xf numFmtId="0" fontId="70" fillId="11" borderId="18" applyNumberFormat="0" applyFont="0" applyAlignment="0" applyProtection="0"/>
    <xf numFmtId="0" fontId="70" fillId="13" borderId="0" applyNumberFormat="0" applyBorder="0" applyAlignment="0" applyProtection="0"/>
    <xf numFmtId="0" fontId="70" fillId="14"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69" fillId="0" borderId="0"/>
    <xf numFmtId="0" fontId="69" fillId="11" borderId="18" applyNumberFormat="0" applyFont="0" applyAlignment="0" applyProtection="0"/>
    <xf numFmtId="0" fontId="69" fillId="13" borderId="0" applyNumberFormat="0" applyBorder="0" applyAlignment="0" applyProtection="0"/>
    <xf numFmtId="0" fontId="69" fillId="14" borderId="0" applyNumberFormat="0" applyBorder="0" applyAlignment="0" applyProtection="0"/>
    <xf numFmtId="0" fontId="69" fillId="17" borderId="0" applyNumberFormat="0" applyBorder="0" applyAlignment="0" applyProtection="0"/>
    <xf numFmtId="0" fontId="69" fillId="18" borderId="0" applyNumberFormat="0" applyBorder="0" applyAlignment="0" applyProtection="0"/>
    <xf numFmtId="0" fontId="69" fillId="21" borderId="0" applyNumberFormat="0" applyBorder="0" applyAlignment="0" applyProtection="0"/>
    <xf numFmtId="0" fontId="69" fillId="22" borderId="0" applyNumberFormat="0" applyBorder="0" applyAlignment="0" applyProtection="0"/>
    <xf numFmtId="0" fontId="69" fillId="25" borderId="0" applyNumberFormat="0" applyBorder="0" applyAlignment="0" applyProtection="0"/>
    <xf numFmtId="0" fontId="69" fillId="26" borderId="0" applyNumberFormat="0" applyBorder="0" applyAlignment="0" applyProtection="0"/>
    <xf numFmtId="0" fontId="69" fillId="29" borderId="0" applyNumberFormat="0" applyBorder="0" applyAlignment="0" applyProtection="0"/>
    <xf numFmtId="0" fontId="69" fillId="30" borderId="0" applyNumberFormat="0" applyBorder="0" applyAlignment="0" applyProtection="0"/>
    <xf numFmtId="0" fontId="69" fillId="33" borderId="0" applyNumberFormat="0" applyBorder="0" applyAlignment="0" applyProtection="0"/>
    <xf numFmtId="0" fontId="69" fillId="34" borderId="0" applyNumberFormat="0" applyBorder="0" applyAlignment="0" applyProtection="0"/>
    <xf numFmtId="0" fontId="68" fillId="0" borderId="0"/>
    <xf numFmtId="0" fontId="68" fillId="11" borderId="18" applyNumberFormat="0" applyFont="0" applyAlignment="0" applyProtection="0"/>
    <xf numFmtId="0" fontId="68" fillId="13" borderId="0" applyNumberFormat="0" applyBorder="0" applyAlignment="0" applyProtection="0"/>
    <xf numFmtId="0" fontId="68" fillId="14"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68" fillId="34" borderId="0" applyNumberFormat="0" applyBorder="0" applyAlignment="0" applyProtection="0"/>
    <xf numFmtId="0" fontId="67" fillId="0" borderId="0"/>
    <xf numFmtId="0" fontId="67" fillId="11" borderId="18" applyNumberFormat="0" applyFont="0" applyAlignment="0" applyProtection="0"/>
    <xf numFmtId="0" fontId="67" fillId="13" borderId="0" applyNumberFormat="0" applyBorder="0" applyAlignment="0" applyProtection="0"/>
    <xf numFmtId="0" fontId="67" fillId="14"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21" borderId="0" applyNumberFormat="0" applyBorder="0" applyAlignment="0" applyProtection="0"/>
    <xf numFmtId="0" fontId="67" fillId="22" borderId="0" applyNumberFormat="0" applyBorder="0" applyAlignment="0" applyProtection="0"/>
    <xf numFmtId="0" fontId="67" fillId="25" borderId="0" applyNumberFormat="0" applyBorder="0" applyAlignment="0" applyProtection="0"/>
    <xf numFmtId="0" fontId="67" fillId="26" borderId="0" applyNumberFormat="0" applyBorder="0" applyAlignment="0" applyProtection="0"/>
    <xf numFmtId="0" fontId="67" fillId="29" borderId="0" applyNumberFormat="0" applyBorder="0" applyAlignment="0" applyProtection="0"/>
    <xf numFmtId="0" fontId="67" fillId="30" borderId="0" applyNumberFormat="0" applyBorder="0" applyAlignment="0" applyProtection="0"/>
    <xf numFmtId="0" fontId="67" fillId="33" borderId="0" applyNumberFormat="0" applyBorder="0" applyAlignment="0" applyProtection="0"/>
    <xf numFmtId="0" fontId="67" fillId="34" borderId="0" applyNumberFormat="0" applyBorder="0" applyAlignment="0" applyProtection="0"/>
    <xf numFmtId="0" fontId="66" fillId="0" borderId="0"/>
    <xf numFmtId="0" fontId="66" fillId="11" borderId="18" applyNumberFormat="0" applyFont="0" applyAlignment="0" applyProtection="0"/>
    <xf numFmtId="0" fontId="66" fillId="13" borderId="0" applyNumberFormat="0" applyBorder="0" applyAlignment="0" applyProtection="0"/>
    <xf numFmtId="0" fontId="66" fillId="14" borderId="0" applyNumberFormat="0" applyBorder="0" applyAlignment="0" applyProtection="0"/>
    <xf numFmtId="0" fontId="66" fillId="17" borderId="0" applyNumberFormat="0" applyBorder="0" applyAlignment="0" applyProtection="0"/>
    <xf numFmtId="0" fontId="66" fillId="18" borderId="0" applyNumberFormat="0" applyBorder="0" applyAlignment="0" applyProtection="0"/>
    <xf numFmtId="0" fontId="66" fillId="21" borderId="0" applyNumberFormat="0" applyBorder="0" applyAlignment="0" applyProtection="0"/>
    <xf numFmtId="0" fontId="66" fillId="22"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29"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66" fillId="34" borderId="0" applyNumberFormat="0" applyBorder="0" applyAlignment="0" applyProtection="0"/>
    <xf numFmtId="0" fontId="65" fillId="0" borderId="0"/>
    <xf numFmtId="0" fontId="65" fillId="11" borderId="18" applyNumberFormat="0" applyFont="0" applyAlignment="0" applyProtection="0"/>
    <xf numFmtId="0" fontId="65" fillId="13" borderId="0" applyNumberFormat="0" applyBorder="0" applyAlignment="0" applyProtection="0"/>
    <xf numFmtId="0" fontId="65" fillId="14"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65" fillId="25" borderId="0" applyNumberFormat="0" applyBorder="0" applyAlignment="0" applyProtection="0"/>
    <xf numFmtId="0" fontId="65" fillId="26" borderId="0" applyNumberFormat="0" applyBorder="0" applyAlignment="0" applyProtection="0"/>
    <xf numFmtId="0" fontId="65" fillId="29" borderId="0" applyNumberFormat="0" applyBorder="0" applyAlignment="0" applyProtection="0"/>
    <xf numFmtId="0" fontId="65" fillId="30" borderId="0" applyNumberFormat="0" applyBorder="0" applyAlignment="0" applyProtection="0"/>
    <xf numFmtId="0" fontId="65" fillId="33" borderId="0" applyNumberFormat="0" applyBorder="0" applyAlignment="0" applyProtection="0"/>
    <xf numFmtId="0" fontId="65" fillId="34" borderId="0" applyNumberFormat="0" applyBorder="0" applyAlignment="0" applyProtection="0"/>
    <xf numFmtId="0" fontId="64" fillId="0" borderId="0"/>
    <xf numFmtId="0" fontId="64" fillId="11" borderId="18" applyNumberFormat="0" applyFont="0" applyAlignment="0" applyProtection="0"/>
    <xf numFmtId="0" fontId="64" fillId="13" borderId="0" applyNumberFormat="0" applyBorder="0" applyAlignment="0" applyProtection="0"/>
    <xf numFmtId="0" fontId="64" fillId="14"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21" borderId="0" applyNumberFormat="0" applyBorder="0" applyAlignment="0" applyProtection="0"/>
    <xf numFmtId="0" fontId="64" fillId="22" borderId="0" applyNumberFormat="0" applyBorder="0" applyAlignment="0" applyProtection="0"/>
    <xf numFmtId="0" fontId="64" fillId="25" borderId="0" applyNumberFormat="0" applyBorder="0" applyAlignment="0" applyProtection="0"/>
    <xf numFmtId="0" fontId="64" fillId="26" borderId="0" applyNumberFormat="0" applyBorder="0" applyAlignment="0" applyProtection="0"/>
    <xf numFmtId="0" fontId="64" fillId="29"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34" borderId="0" applyNumberFormat="0" applyBorder="0" applyAlignment="0" applyProtection="0"/>
    <xf numFmtId="0" fontId="63" fillId="0" borderId="0"/>
    <xf numFmtId="0" fontId="63" fillId="11" borderId="18" applyNumberFormat="0" applyFont="0" applyAlignment="0" applyProtection="0"/>
    <xf numFmtId="0" fontId="63" fillId="13" borderId="0" applyNumberFormat="0" applyBorder="0" applyAlignment="0" applyProtection="0"/>
    <xf numFmtId="0" fontId="63" fillId="14"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63" fillId="21" borderId="0" applyNumberFormat="0" applyBorder="0" applyAlignment="0" applyProtection="0"/>
    <xf numFmtId="0" fontId="63" fillId="22"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63" fillId="29" borderId="0" applyNumberFormat="0" applyBorder="0" applyAlignment="0" applyProtection="0"/>
    <xf numFmtId="0" fontId="63" fillId="30" borderId="0" applyNumberFormat="0" applyBorder="0" applyAlignment="0" applyProtection="0"/>
    <xf numFmtId="0" fontId="63" fillId="33" borderId="0" applyNumberFormat="0" applyBorder="0" applyAlignment="0" applyProtection="0"/>
    <xf numFmtId="0" fontId="63" fillId="34" borderId="0" applyNumberFormat="0" applyBorder="0" applyAlignment="0" applyProtection="0"/>
    <xf numFmtId="0" fontId="62" fillId="0" borderId="0"/>
    <xf numFmtId="0" fontId="62" fillId="11" borderId="18" applyNumberFormat="0" applyFont="0" applyAlignment="0" applyProtection="0"/>
    <xf numFmtId="0" fontId="62" fillId="13" borderId="0" applyNumberFormat="0" applyBorder="0" applyAlignment="0" applyProtection="0"/>
    <xf numFmtId="0" fontId="62" fillId="14" borderId="0" applyNumberFormat="0" applyBorder="0" applyAlignment="0" applyProtection="0"/>
    <xf numFmtId="0" fontId="62" fillId="17" borderId="0" applyNumberFormat="0" applyBorder="0" applyAlignment="0" applyProtection="0"/>
    <xf numFmtId="0" fontId="62" fillId="18" borderId="0" applyNumberFormat="0" applyBorder="0" applyAlignment="0" applyProtection="0"/>
    <xf numFmtId="0" fontId="62" fillId="21" borderId="0" applyNumberFormat="0" applyBorder="0" applyAlignment="0" applyProtection="0"/>
    <xf numFmtId="0" fontId="62" fillId="22" borderId="0" applyNumberFormat="0" applyBorder="0" applyAlignment="0" applyProtection="0"/>
    <xf numFmtId="0" fontId="62" fillId="25" borderId="0" applyNumberFormat="0" applyBorder="0" applyAlignment="0" applyProtection="0"/>
    <xf numFmtId="0" fontId="62" fillId="26" borderId="0" applyNumberFormat="0" applyBorder="0" applyAlignment="0" applyProtection="0"/>
    <xf numFmtId="0" fontId="62" fillId="29"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34" borderId="0" applyNumberFormat="0" applyBorder="0" applyAlignment="0" applyProtection="0"/>
    <xf numFmtId="0" fontId="61" fillId="0" borderId="0"/>
    <xf numFmtId="0" fontId="61" fillId="11" borderId="18" applyNumberFormat="0" applyFont="0" applyAlignment="0" applyProtection="0"/>
    <xf numFmtId="0" fontId="61" fillId="13" borderId="0" applyNumberFormat="0" applyBorder="0" applyAlignment="0" applyProtection="0"/>
    <xf numFmtId="0" fontId="61" fillId="14" borderId="0" applyNumberFormat="0" applyBorder="0" applyAlignment="0" applyProtection="0"/>
    <xf numFmtId="0" fontId="61" fillId="17" borderId="0" applyNumberFormat="0" applyBorder="0" applyAlignment="0" applyProtection="0"/>
    <xf numFmtId="0" fontId="61" fillId="18" borderId="0" applyNumberFormat="0" applyBorder="0" applyAlignment="0" applyProtection="0"/>
    <xf numFmtId="0" fontId="61" fillId="21" borderId="0" applyNumberFormat="0" applyBorder="0" applyAlignment="0" applyProtection="0"/>
    <xf numFmtId="0" fontId="61" fillId="22"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0" fillId="0" borderId="0"/>
    <xf numFmtId="0" fontId="60" fillId="11" borderId="18" applyNumberFormat="0" applyFont="0" applyAlignment="0" applyProtection="0"/>
    <xf numFmtId="0" fontId="60" fillId="13" borderId="0" applyNumberFormat="0" applyBorder="0" applyAlignment="0" applyProtection="0"/>
    <xf numFmtId="0" fontId="60" fillId="14"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59" fillId="0" borderId="0"/>
    <xf numFmtId="0" fontId="59" fillId="11" borderId="18" applyNumberFormat="0" applyFont="0" applyAlignment="0" applyProtection="0"/>
    <xf numFmtId="0" fontId="59" fillId="13" borderId="0" applyNumberFormat="0" applyBorder="0" applyAlignment="0" applyProtection="0"/>
    <xf numFmtId="0" fontId="59" fillId="14"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5" borderId="0" applyNumberFormat="0" applyBorder="0" applyAlignment="0" applyProtection="0"/>
    <xf numFmtId="0" fontId="59" fillId="26" borderId="0" applyNumberFormat="0" applyBorder="0" applyAlignment="0" applyProtection="0"/>
    <xf numFmtId="0" fontId="59" fillId="29" borderId="0" applyNumberFormat="0" applyBorder="0" applyAlignment="0" applyProtection="0"/>
    <xf numFmtId="0" fontId="59" fillId="30" borderId="0" applyNumberFormat="0" applyBorder="0" applyAlignment="0" applyProtection="0"/>
    <xf numFmtId="0" fontId="59" fillId="33" borderId="0" applyNumberFormat="0" applyBorder="0" applyAlignment="0" applyProtection="0"/>
    <xf numFmtId="0" fontId="59" fillId="34" borderId="0" applyNumberFormat="0" applyBorder="0" applyAlignment="0" applyProtection="0"/>
    <xf numFmtId="0" fontId="58" fillId="0" borderId="0"/>
    <xf numFmtId="0" fontId="58" fillId="11" borderId="18" applyNumberFormat="0" applyFont="0" applyAlignment="0" applyProtection="0"/>
    <xf numFmtId="0" fontId="58" fillId="13" borderId="0" applyNumberFormat="0" applyBorder="0" applyAlignment="0" applyProtection="0"/>
    <xf numFmtId="0" fontId="58" fillId="14"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58" fillId="21" borderId="0" applyNumberFormat="0" applyBorder="0" applyAlignment="0" applyProtection="0"/>
    <xf numFmtId="0" fontId="58" fillId="2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7" fillId="0" borderId="0"/>
    <xf numFmtId="0" fontId="57" fillId="11" borderId="18" applyNumberFormat="0" applyFont="0" applyAlignment="0" applyProtection="0"/>
    <xf numFmtId="0" fontId="57" fillId="13" borderId="0" applyNumberFormat="0" applyBorder="0" applyAlignment="0" applyProtection="0"/>
    <xf numFmtId="0" fontId="57" fillId="14"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3" borderId="0" applyNumberFormat="0" applyBorder="0" applyAlignment="0" applyProtection="0"/>
    <xf numFmtId="0" fontId="57" fillId="34" borderId="0" applyNumberFormat="0" applyBorder="0" applyAlignment="0" applyProtection="0"/>
    <xf numFmtId="0" fontId="56" fillId="0" borderId="0"/>
    <xf numFmtId="0" fontId="56" fillId="11" borderId="18" applyNumberFormat="0" applyFont="0" applyAlignment="0" applyProtection="0"/>
    <xf numFmtId="0" fontId="56" fillId="13" borderId="0" applyNumberFormat="0" applyBorder="0" applyAlignment="0" applyProtection="0"/>
    <xf numFmtId="0" fontId="56" fillId="14"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5" borderId="0" applyNumberFormat="0" applyBorder="0" applyAlignment="0" applyProtection="0"/>
    <xf numFmtId="0" fontId="56" fillId="26"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109" fillId="0" borderId="0"/>
    <xf numFmtId="0" fontId="55" fillId="0" borderId="0"/>
    <xf numFmtId="0" fontId="55" fillId="11" borderId="18" applyNumberFormat="0" applyFont="0" applyAlignment="0" applyProtection="0"/>
    <xf numFmtId="0" fontId="55" fillId="13" borderId="0" applyNumberFormat="0" applyBorder="0" applyAlignment="0" applyProtection="0"/>
    <xf numFmtId="0" fontId="55" fillId="14"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2"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4" fillId="0" borderId="0"/>
    <xf numFmtId="0" fontId="54" fillId="11" borderId="18" applyNumberFormat="0" applyFont="0" applyAlignment="0" applyProtection="0"/>
    <xf numFmtId="0" fontId="54" fillId="13" borderId="0" applyNumberFormat="0" applyBorder="0" applyAlignment="0" applyProtection="0"/>
    <xf numFmtId="0" fontId="54" fillId="14"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9" borderId="0" applyNumberFormat="0" applyBorder="0" applyAlignment="0" applyProtection="0"/>
    <xf numFmtId="0" fontId="54" fillId="30"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3" fillId="0" borderId="0"/>
    <xf numFmtId="0" fontId="53" fillId="11" borderId="18" applyNumberFormat="0" applyFont="0" applyAlignment="0" applyProtection="0"/>
    <xf numFmtId="0" fontId="53" fillId="13" borderId="0" applyNumberFormat="0" applyBorder="0" applyAlignment="0" applyProtection="0"/>
    <xf numFmtId="0" fontId="53" fillId="14"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52" fillId="0" borderId="0"/>
    <xf numFmtId="0" fontId="52" fillId="11" borderId="18" applyNumberFormat="0" applyFont="0" applyAlignment="0" applyProtection="0"/>
    <xf numFmtId="0" fontId="52" fillId="13" borderId="0" applyNumberFormat="0" applyBorder="0" applyAlignment="0" applyProtection="0"/>
    <xf numFmtId="0" fontId="52" fillId="14"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9" borderId="0" applyNumberFormat="0" applyBorder="0" applyAlignment="0" applyProtection="0"/>
    <xf numFmtId="0" fontId="52" fillId="30" borderId="0" applyNumberFormat="0" applyBorder="0" applyAlignment="0" applyProtection="0"/>
    <xf numFmtId="0" fontId="52" fillId="33" borderId="0" applyNumberFormat="0" applyBorder="0" applyAlignment="0" applyProtection="0"/>
    <xf numFmtId="0" fontId="52" fillId="34" borderId="0" applyNumberFormat="0" applyBorder="0" applyAlignment="0" applyProtection="0"/>
    <xf numFmtId="0" fontId="51" fillId="0" borderId="0"/>
    <xf numFmtId="0" fontId="51" fillId="11" borderId="18" applyNumberFormat="0" applyFont="0" applyAlignment="0" applyProtection="0"/>
    <xf numFmtId="0" fontId="51" fillId="13" borderId="0" applyNumberFormat="0" applyBorder="0" applyAlignment="0" applyProtection="0"/>
    <xf numFmtId="0" fontId="51" fillId="14"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0" fontId="51" fillId="33" borderId="0" applyNumberFormat="0" applyBorder="0" applyAlignment="0" applyProtection="0"/>
    <xf numFmtId="0" fontId="51" fillId="34" borderId="0" applyNumberFormat="0" applyBorder="0" applyAlignment="0" applyProtection="0"/>
    <xf numFmtId="0" fontId="50" fillId="0" borderId="0"/>
    <xf numFmtId="0" fontId="50" fillId="11" borderId="18" applyNumberFormat="0" applyFont="0" applyAlignment="0" applyProtection="0"/>
    <xf numFmtId="0" fontId="50" fillId="13" borderId="0" applyNumberFormat="0" applyBorder="0" applyAlignment="0" applyProtection="0"/>
    <xf numFmtId="0" fontId="50" fillId="14"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2"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49" fillId="0" borderId="0"/>
    <xf numFmtId="0" fontId="49" fillId="11" borderId="18" applyNumberFormat="0" applyFont="0" applyAlignment="0" applyProtection="0"/>
    <xf numFmtId="0" fontId="49" fillId="13" borderId="0" applyNumberFormat="0" applyBorder="0" applyAlignment="0" applyProtection="0"/>
    <xf numFmtId="0" fontId="49" fillId="14"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48" fillId="0" borderId="0"/>
    <xf numFmtId="0" fontId="48" fillId="11" borderId="18" applyNumberFormat="0" applyFont="0" applyAlignment="0" applyProtection="0"/>
    <xf numFmtId="0" fontId="48" fillId="13"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3" borderId="0" applyNumberFormat="0" applyBorder="0" applyAlignment="0" applyProtection="0"/>
    <xf numFmtId="0" fontId="48" fillId="34" borderId="0" applyNumberFormat="0" applyBorder="0" applyAlignment="0" applyProtection="0"/>
    <xf numFmtId="0" fontId="47" fillId="0" borderId="0"/>
    <xf numFmtId="0" fontId="47" fillId="11" borderId="18" applyNumberFormat="0" applyFont="0" applyAlignment="0" applyProtection="0"/>
    <xf numFmtId="0" fontId="47" fillId="13" borderId="0" applyNumberFormat="0" applyBorder="0" applyAlignment="0" applyProtection="0"/>
    <xf numFmtId="0" fontId="47" fillId="14"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5" borderId="0" applyNumberFormat="0" applyBorder="0" applyAlignment="0" applyProtection="0"/>
    <xf numFmtId="0" fontId="47" fillId="26"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6" fillId="0" borderId="0"/>
    <xf numFmtId="0" fontId="46" fillId="11" borderId="18" applyNumberFormat="0" applyFont="0" applyAlignment="0" applyProtection="0"/>
    <xf numFmtId="0" fontId="46" fillId="13" borderId="0" applyNumberFormat="0" applyBorder="0" applyAlignment="0" applyProtection="0"/>
    <xf numFmtId="0" fontId="46" fillId="14"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46" fillId="29" borderId="0" applyNumberFormat="0" applyBorder="0" applyAlignment="0" applyProtection="0"/>
    <xf numFmtId="0" fontId="46" fillId="30" borderId="0" applyNumberFormat="0" applyBorder="0" applyAlignment="0" applyProtection="0"/>
    <xf numFmtId="0" fontId="46" fillId="33" borderId="0" applyNumberFormat="0" applyBorder="0" applyAlignment="0" applyProtection="0"/>
    <xf numFmtId="0" fontId="46" fillId="34" borderId="0" applyNumberFormat="0" applyBorder="0" applyAlignment="0" applyProtection="0"/>
    <xf numFmtId="0" fontId="45" fillId="0" borderId="0"/>
    <xf numFmtId="0" fontId="45" fillId="11" borderId="18" applyNumberFormat="0" applyFont="0" applyAlignment="0" applyProtection="0"/>
    <xf numFmtId="0" fontId="45" fillId="13" borderId="0" applyNumberFormat="0" applyBorder="0" applyAlignment="0" applyProtection="0"/>
    <xf numFmtId="0" fontId="45" fillId="14"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21" borderId="0" applyNumberFormat="0" applyBorder="0" applyAlignment="0" applyProtection="0"/>
    <xf numFmtId="0" fontId="45" fillId="22"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44" fillId="0" borderId="0"/>
    <xf numFmtId="0" fontId="44" fillId="11" borderId="18" applyNumberFormat="0" applyFont="0" applyAlignment="0" applyProtection="0"/>
    <xf numFmtId="0" fontId="44" fillId="13"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3" fillId="0" borderId="0"/>
    <xf numFmtId="0" fontId="43" fillId="11" borderId="18" applyNumberFormat="0" applyFont="0" applyAlignment="0" applyProtection="0"/>
    <xf numFmtId="0" fontId="43" fillId="13" borderId="0" applyNumberFormat="0" applyBorder="0" applyAlignment="0" applyProtection="0"/>
    <xf numFmtId="0" fontId="43" fillId="14"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33" borderId="0" applyNumberFormat="0" applyBorder="0" applyAlignment="0" applyProtection="0"/>
    <xf numFmtId="0" fontId="43" fillId="34" borderId="0" applyNumberFormat="0" applyBorder="0" applyAlignment="0" applyProtection="0"/>
    <xf numFmtId="0" fontId="42" fillId="0" borderId="0"/>
    <xf numFmtId="0" fontId="42" fillId="11" borderId="18" applyNumberFormat="0" applyFont="0" applyAlignment="0" applyProtection="0"/>
    <xf numFmtId="0" fontId="42" fillId="13" borderId="0" applyNumberFormat="0" applyBorder="0" applyAlignment="0" applyProtection="0"/>
    <xf numFmtId="0" fontId="42" fillId="14"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3" borderId="0" applyNumberFormat="0" applyBorder="0" applyAlignment="0" applyProtection="0"/>
    <xf numFmtId="0" fontId="42" fillId="34" borderId="0" applyNumberFormat="0" applyBorder="0" applyAlignment="0" applyProtection="0"/>
    <xf numFmtId="0" fontId="41" fillId="0" borderId="0"/>
    <xf numFmtId="0" fontId="41" fillId="11" borderId="18" applyNumberFormat="0" applyFont="0" applyAlignment="0" applyProtection="0"/>
    <xf numFmtId="0" fontId="41" fillId="13"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0" fillId="0" borderId="0"/>
    <xf numFmtId="0" fontId="40" fillId="11" borderId="18" applyNumberFormat="0" applyFont="0" applyAlignment="0" applyProtection="0"/>
    <xf numFmtId="0" fontId="40" fillId="13"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21" borderId="0" applyNumberFormat="0" applyBorder="0" applyAlignment="0" applyProtection="0"/>
    <xf numFmtId="0" fontId="40" fillId="22"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39" fillId="0" borderId="0"/>
    <xf numFmtId="0" fontId="39" fillId="11" borderId="18" applyNumberFormat="0" applyFont="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25" borderId="0" applyNumberFormat="0" applyBorder="0" applyAlignment="0" applyProtection="0"/>
    <xf numFmtId="0" fontId="39" fillId="26" borderId="0" applyNumberFormat="0" applyBorder="0" applyAlignment="0" applyProtection="0"/>
    <xf numFmtId="0" fontId="39" fillId="29" borderId="0" applyNumberFormat="0" applyBorder="0" applyAlignment="0" applyProtection="0"/>
    <xf numFmtId="0" fontId="39" fillId="30"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8" fillId="0" borderId="0"/>
    <xf numFmtId="0" fontId="38" fillId="11" borderId="18" applyNumberFormat="0" applyFont="0" applyAlignment="0" applyProtection="0"/>
    <xf numFmtId="0" fontId="38" fillId="13" borderId="0" applyNumberFormat="0" applyBorder="0" applyAlignment="0" applyProtection="0"/>
    <xf numFmtId="0" fontId="38" fillId="1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3" borderId="0" applyNumberFormat="0" applyBorder="0" applyAlignment="0" applyProtection="0"/>
    <xf numFmtId="0" fontId="38" fillId="34" borderId="0" applyNumberFormat="0" applyBorder="0" applyAlignment="0" applyProtection="0"/>
    <xf numFmtId="0" fontId="37" fillId="0" borderId="0"/>
    <xf numFmtId="0" fontId="37" fillId="11" borderId="18" applyNumberFormat="0" applyFont="0" applyAlignment="0" applyProtection="0"/>
    <xf numFmtId="0" fontId="37" fillId="13"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6" fillId="0" borderId="0"/>
    <xf numFmtId="0" fontId="36" fillId="11" borderId="18" applyNumberFormat="0" applyFont="0" applyAlignment="0" applyProtection="0"/>
    <xf numFmtId="0" fontId="36" fillId="13" borderId="0" applyNumberFormat="0" applyBorder="0" applyAlignment="0" applyProtection="0"/>
    <xf numFmtId="0" fontId="36" fillId="14"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35" fillId="0" borderId="0"/>
    <xf numFmtId="0" fontId="35" fillId="11" borderId="18" applyNumberFormat="0" applyFont="0" applyAlignment="0" applyProtection="0"/>
    <xf numFmtId="0" fontId="35" fillId="13" borderId="0" applyNumberFormat="0" applyBorder="0" applyAlignment="0" applyProtection="0"/>
    <xf numFmtId="0" fontId="35" fillId="14"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4" fillId="0" borderId="0"/>
    <xf numFmtId="0" fontId="34" fillId="11" borderId="18" applyNumberFormat="0" applyFont="0" applyAlignment="0" applyProtection="0"/>
    <xf numFmtId="0" fontId="34" fillId="13"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3" fillId="0" borderId="0"/>
    <xf numFmtId="0" fontId="33" fillId="11" borderId="18" applyNumberFormat="0" applyFont="0" applyAlignment="0" applyProtection="0"/>
    <xf numFmtId="0" fontId="33" fillId="13" borderId="0" applyNumberFormat="0" applyBorder="0" applyAlignment="0" applyProtection="0"/>
    <xf numFmtId="0" fontId="33" fillId="14"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2" fillId="0" borderId="0"/>
    <xf numFmtId="0" fontId="32" fillId="11" borderId="18" applyNumberFormat="0" applyFont="0" applyAlignment="0" applyProtection="0"/>
    <xf numFmtId="0" fontId="32" fillId="13"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1" fillId="0" borderId="0"/>
    <xf numFmtId="0" fontId="31" fillId="11" borderId="18" applyNumberFormat="0" applyFont="0" applyAlignment="0" applyProtection="0"/>
    <xf numFmtId="0" fontId="31" fillId="13" borderId="0" applyNumberFormat="0" applyBorder="0" applyAlignment="0" applyProtection="0"/>
    <xf numFmtId="0" fontId="31" fillId="14"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0" fillId="0" borderId="0"/>
    <xf numFmtId="0" fontId="30" fillId="11" borderId="18" applyNumberFormat="0" applyFont="0" applyAlignment="0" applyProtection="0"/>
    <xf numFmtId="0" fontId="30" fillId="13"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30" fillId="34" borderId="0" applyNumberFormat="0" applyBorder="0" applyAlignment="0" applyProtection="0"/>
    <xf numFmtId="0" fontId="29" fillId="0" borderId="0"/>
    <xf numFmtId="0" fontId="29" fillId="11" borderId="18" applyNumberFormat="0" applyFont="0" applyAlignment="0" applyProtection="0"/>
    <xf numFmtId="0" fontId="29" fillId="13"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8" fillId="0" borderId="0"/>
    <xf numFmtId="0" fontId="28" fillId="11" borderId="18" applyNumberFormat="0" applyFont="0" applyAlignment="0" applyProtection="0"/>
    <xf numFmtId="0" fontId="28" fillId="13" borderId="0" applyNumberFormat="0" applyBorder="0" applyAlignment="0" applyProtection="0"/>
    <xf numFmtId="0" fontId="28" fillId="14"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7" fillId="0" borderId="0"/>
    <xf numFmtId="0" fontId="27" fillId="11" borderId="18" applyNumberFormat="0" applyFont="0" applyAlignment="0" applyProtection="0"/>
    <xf numFmtId="0" fontId="27" fillId="13" borderId="0" applyNumberFormat="0" applyBorder="0" applyAlignment="0" applyProtection="0"/>
    <xf numFmtId="0" fontId="27" fillId="14"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6" fillId="0" borderId="0"/>
    <xf numFmtId="0" fontId="26" fillId="11" borderId="18" applyNumberFormat="0" applyFont="0" applyAlignment="0" applyProtection="0"/>
    <xf numFmtId="0" fontId="26" fillId="13" borderId="0" applyNumberFormat="0" applyBorder="0" applyAlignment="0" applyProtection="0"/>
    <xf numFmtId="0" fontId="26" fillId="14"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5" fillId="0" borderId="0"/>
    <xf numFmtId="0" fontId="25" fillId="11" borderId="18" applyNumberFormat="0" applyFont="0" applyAlignment="0" applyProtection="0"/>
    <xf numFmtId="0" fontId="25" fillId="13"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4" fillId="0" borderId="0"/>
    <xf numFmtId="0" fontId="24" fillId="11" borderId="18"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3" fillId="0" borderId="0"/>
    <xf numFmtId="0" fontId="23" fillId="11" borderId="18" applyNumberFormat="0" applyFont="0" applyAlignment="0" applyProtection="0"/>
    <xf numFmtId="0" fontId="23" fillId="13" borderId="0" applyNumberFormat="0" applyBorder="0" applyAlignment="0" applyProtection="0"/>
    <xf numFmtId="0" fontId="23" fillId="14"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2" fillId="0" borderId="0"/>
    <xf numFmtId="0" fontId="22" fillId="11" borderId="18" applyNumberFormat="0" applyFont="0" applyAlignment="0" applyProtection="0"/>
    <xf numFmtId="0" fontId="22" fillId="13" borderId="0" applyNumberFormat="0" applyBorder="0" applyAlignment="0" applyProtection="0"/>
    <xf numFmtId="0" fontId="22" fillId="14"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1" fillId="0" borderId="0"/>
    <xf numFmtId="0" fontId="21" fillId="11" borderId="18" applyNumberFormat="0" applyFont="0" applyAlignment="0" applyProtection="0"/>
    <xf numFmtId="0" fontId="21" fillId="13"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0" fillId="0" borderId="0"/>
    <xf numFmtId="0" fontId="20" fillId="11" borderId="18" applyNumberFormat="0" applyFont="0" applyAlignment="0" applyProtection="0"/>
    <xf numFmtId="0" fontId="20" fillId="13"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19" fillId="0" borderId="0"/>
    <xf numFmtId="0" fontId="19" fillId="11" borderId="18" applyNumberFormat="0" applyFont="0" applyAlignment="0" applyProtection="0"/>
    <xf numFmtId="0" fontId="19" fillId="13"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8" fillId="0" borderId="0"/>
    <xf numFmtId="0" fontId="18" fillId="11" borderId="18"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7" fillId="0" borderId="0"/>
    <xf numFmtId="0" fontId="17" fillId="11" borderId="18" applyNumberFormat="0" applyFont="0" applyAlignment="0" applyProtection="0"/>
    <xf numFmtId="0" fontId="17" fillId="13"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6" fillId="0" borderId="0"/>
    <xf numFmtId="0" fontId="16" fillId="11" borderId="18" applyNumberFormat="0" applyFont="0" applyAlignment="0" applyProtection="0"/>
    <xf numFmtId="0" fontId="16" fillId="13" borderId="0" applyNumberFormat="0" applyBorder="0" applyAlignment="0" applyProtection="0"/>
    <xf numFmtId="0" fontId="16" fillId="14"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5" fillId="0" borderId="0"/>
    <xf numFmtId="0" fontId="15" fillId="11" borderId="18" applyNumberFormat="0" applyFont="0" applyAlignment="0" applyProtection="0"/>
    <xf numFmtId="0" fontId="15" fillId="13"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4" fillId="0" borderId="0"/>
    <xf numFmtId="0" fontId="14" fillId="11" borderId="18" applyNumberFormat="0" applyFont="0" applyAlignment="0" applyProtection="0"/>
    <xf numFmtId="0" fontId="14" fillId="13" borderId="0" applyNumberFormat="0" applyBorder="0" applyAlignment="0" applyProtection="0"/>
    <xf numFmtId="0" fontId="14" fillId="14"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3" fillId="0" borderId="0"/>
    <xf numFmtId="0" fontId="13" fillId="11" borderId="18" applyNumberFormat="0" applyFont="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2" fillId="0" borderId="0"/>
    <xf numFmtId="0" fontId="12" fillId="11" borderId="18" applyNumberFormat="0" applyFont="0" applyAlignment="0" applyProtection="0"/>
    <xf numFmtId="0" fontId="12" fillId="13" borderId="0" applyNumberFormat="0" applyBorder="0" applyAlignment="0" applyProtection="0"/>
    <xf numFmtId="0" fontId="12" fillId="14"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1" fillId="0" borderId="0"/>
    <xf numFmtId="0" fontId="11" fillId="11" borderId="18" applyNumberFormat="0" applyFont="0" applyAlignment="0" applyProtection="0"/>
    <xf numFmtId="0" fontId="11" fillId="13"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0" fillId="0" borderId="0"/>
    <xf numFmtId="0" fontId="10" fillId="11" borderId="18" applyNumberFormat="0" applyFont="0" applyAlignment="0" applyProtection="0"/>
    <xf numFmtId="0" fontId="10" fillId="13"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9" fillId="0" borderId="0"/>
    <xf numFmtId="0" fontId="9" fillId="11" borderId="18" applyNumberFormat="0" applyFont="0" applyAlignment="0" applyProtection="0"/>
    <xf numFmtId="0" fontId="9" fillId="13"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8" fillId="0" borderId="0"/>
    <xf numFmtId="0" fontId="8" fillId="11" borderId="18" applyNumberFormat="0" applyFont="0" applyAlignment="0" applyProtection="0"/>
    <xf numFmtId="0" fontId="8" fillId="13" borderId="0" applyNumberFormat="0" applyBorder="0" applyAlignment="0" applyProtection="0"/>
    <xf numFmtId="0" fontId="8" fillId="14"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7" fillId="0" borderId="0"/>
    <xf numFmtId="0" fontId="7" fillId="11" borderId="18" applyNumberFormat="0" applyFont="0" applyAlignment="0" applyProtection="0"/>
    <xf numFmtId="0" fontId="7" fillId="13"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6" fillId="0" borderId="0"/>
    <xf numFmtId="0" fontId="6" fillId="11" borderId="18" applyNumberFormat="0" applyFont="0" applyAlignment="0" applyProtection="0"/>
    <xf numFmtId="0" fontId="6" fillId="13"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5" fillId="0" borderId="0"/>
    <xf numFmtId="0" fontId="5" fillId="11" borderId="18" applyNumberFormat="0" applyFont="0" applyAlignment="0" applyProtection="0"/>
    <xf numFmtId="0" fontId="5" fillId="13"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 fillId="0" borderId="0"/>
    <xf numFmtId="0" fontId="4" fillId="11" borderId="18" applyNumberFormat="0" applyFont="0" applyAlignment="0" applyProtection="0"/>
    <xf numFmtId="0" fontId="4" fillId="13" borderId="0" applyNumberFormat="0" applyBorder="0" applyAlignment="0" applyProtection="0"/>
    <xf numFmtId="0" fontId="4" fillId="14"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3" fillId="0" borderId="0"/>
    <xf numFmtId="0" fontId="3" fillId="11" borderId="18" applyNumberFormat="0" applyFont="0" applyAlignment="0" applyProtection="0"/>
    <xf numFmtId="0" fontId="3" fillId="13"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2" fillId="0" borderId="0"/>
    <xf numFmtId="0" fontId="2" fillId="11" borderId="18"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 fillId="0" borderId="0"/>
    <xf numFmtId="0" fontId="1" fillId="11" borderId="1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96">
    <xf numFmtId="0" fontId="0" fillId="0" borderId="0" xfId="0"/>
    <xf numFmtId="0" fontId="89" fillId="0" borderId="1" xfId="0" applyFont="1" applyBorder="1" applyAlignment="1">
      <alignment horizontal="center" vertical="center" wrapText="1"/>
    </xf>
    <xf numFmtId="0" fontId="85" fillId="2" borderId="1" xfId="0" applyFont="1" applyFill="1" applyBorder="1" applyAlignment="1">
      <alignment horizontal="center" vertical="center" wrapText="1"/>
    </xf>
    <xf numFmtId="0" fontId="85" fillId="3" borderId="1" xfId="0" applyFont="1" applyFill="1" applyBorder="1" applyAlignment="1">
      <alignment horizontal="center" vertical="center" wrapText="1"/>
    </xf>
    <xf numFmtId="0" fontId="85" fillId="2" borderId="1" xfId="0" applyFont="1" applyFill="1" applyBorder="1" applyAlignment="1">
      <alignment vertical="center" wrapText="1"/>
    </xf>
    <xf numFmtId="0" fontId="86" fillId="0" borderId="0" xfId="0" applyFont="1" applyBorder="1"/>
    <xf numFmtId="0" fontId="88" fillId="0" borderId="1" xfId="0" applyFont="1" applyBorder="1" applyAlignment="1">
      <alignment vertical="center" wrapText="1"/>
    </xf>
    <xf numFmtId="0" fontId="88" fillId="0" borderId="1" xfId="0" applyFont="1" applyBorder="1" applyAlignment="1">
      <alignment horizontal="center" vertical="center" wrapText="1"/>
    </xf>
    <xf numFmtId="0" fontId="0" fillId="0" borderId="0" xfId="0" applyAlignment="1">
      <alignment vertical="center"/>
    </xf>
    <xf numFmtId="0" fontId="90" fillId="0" borderId="0" xfId="0" applyFont="1" applyAlignment="1">
      <alignment horizontal="left"/>
    </xf>
    <xf numFmtId="0" fontId="90" fillId="0" borderId="0" xfId="0" applyFont="1"/>
    <xf numFmtId="0" fontId="89" fillId="0" borderId="0" xfId="0" applyFont="1"/>
    <xf numFmtId="2" fontId="0" fillId="0" borderId="0" xfId="0" applyNumberFormat="1"/>
    <xf numFmtId="0" fontId="108" fillId="0" borderId="0" xfId="0" applyFont="1"/>
    <xf numFmtId="0" fontId="90" fillId="0" borderId="0" xfId="0" applyFont="1" applyAlignment="1">
      <alignment vertical="center"/>
    </xf>
    <xf numFmtId="0" fontId="86" fillId="0" borderId="0" xfId="0" applyFont="1" applyAlignment="1">
      <alignment horizontal="center" vertical="center"/>
    </xf>
    <xf numFmtId="3" fontId="0" fillId="0" borderId="0" xfId="0" applyNumberFormat="1"/>
    <xf numFmtId="0" fontId="0" fillId="0" borderId="0" xfId="0" applyFont="1" applyAlignment="1">
      <alignment vertical="center"/>
    </xf>
    <xf numFmtId="0" fontId="88" fillId="0" borderId="8" xfId="0" applyFont="1" applyBorder="1" applyAlignment="1">
      <alignment horizontal="center" vertical="center" wrapText="1"/>
    </xf>
    <xf numFmtId="0" fontId="88" fillId="0" borderId="1" xfId="351" applyFont="1" applyBorder="1" applyAlignment="1">
      <alignment vertical="center"/>
    </xf>
    <xf numFmtId="3" fontId="88" fillId="0" borderId="1" xfId="351" applyNumberFormat="1" applyFont="1" applyBorder="1" applyAlignment="1">
      <alignment horizontal="center" vertical="center"/>
    </xf>
    <xf numFmtId="0" fontId="111" fillId="0" borderId="1" xfId="0" applyFont="1" applyBorder="1" applyAlignment="1">
      <alignment vertical="center"/>
    </xf>
    <xf numFmtId="164" fontId="111" fillId="0" borderId="1" xfId="43" applyNumberFormat="1" applyFont="1" applyBorder="1" applyAlignment="1">
      <alignment horizontal="left" vertical="center"/>
    </xf>
    <xf numFmtId="0" fontId="85" fillId="0" borderId="1" xfId="0" applyFont="1" applyBorder="1" applyAlignment="1">
      <alignment vertical="center"/>
    </xf>
    <xf numFmtId="0" fontId="112" fillId="2" borderId="9" xfId="0" applyFont="1" applyFill="1" applyBorder="1" applyAlignment="1">
      <alignment vertical="center" wrapText="1"/>
    </xf>
    <xf numFmtId="0" fontId="112" fillId="2" borderId="9" xfId="0" applyFont="1" applyFill="1" applyBorder="1" applyAlignment="1">
      <alignment horizontal="center" vertical="center" wrapText="1"/>
    </xf>
    <xf numFmtId="164" fontId="85" fillId="0" borderId="3" xfId="0" applyNumberFormat="1" applyFont="1" applyBorder="1" applyAlignment="1">
      <alignment horizontal="center" vertical="center"/>
    </xf>
    <xf numFmtId="0" fontId="85" fillId="0" borderId="1" xfId="0" applyFont="1" applyBorder="1" applyAlignment="1">
      <alignment horizontal="center" vertical="center"/>
    </xf>
    <xf numFmtId="164" fontId="85" fillId="0" borderId="1" xfId="0" applyNumberFormat="1" applyFont="1" applyBorder="1" applyAlignment="1">
      <alignment horizontal="center" vertical="center"/>
    </xf>
    <xf numFmtId="0" fontId="113" fillId="0" borderId="0" xfId="0" applyFont="1" applyAlignment="1">
      <alignment vertical="center"/>
    </xf>
    <xf numFmtId="164" fontId="85" fillId="0" borderId="1" xfId="43" applyNumberFormat="1" applyFont="1" applyBorder="1" applyAlignment="1">
      <alignment horizontal="left" vertical="center"/>
    </xf>
    <xf numFmtId="0" fontId="86" fillId="0" borderId="0" xfId="0" applyFont="1" applyBorder="1"/>
    <xf numFmtId="0" fontId="114" fillId="0" borderId="0" xfId="0" applyFont="1" applyBorder="1" applyAlignment="1">
      <alignment horizontal="left" vertical="center"/>
    </xf>
    <xf numFmtId="3" fontId="88" fillId="0" borderId="1" xfId="1122" applyNumberFormat="1" applyFont="1" applyBorder="1"/>
    <xf numFmtId="0" fontId="88" fillId="0" borderId="1" xfId="1122" applyFont="1" applyBorder="1" applyAlignment="1">
      <alignment horizontal="center"/>
    </xf>
    <xf numFmtId="3" fontId="90" fillId="0" borderId="0" xfId="0" applyNumberFormat="1" applyFont="1" applyAlignment="1">
      <alignment horizontal="left"/>
    </xf>
    <xf numFmtId="3" fontId="110" fillId="0" borderId="1" xfId="0" applyNumberFormat="1" applyFont="1" applyBorder="1" applyAlignment="1">
      <alignment horizontal="center" vertical="center"/>
    </xf>
    <xf numFmtId="3" fontId="110" fillId="0" borderId="1" xfId="435" applyNumberFormat="1" applyFont="1" applyFill="1" applyBorder="1" applyAlignment="1">
      <alignment horizontal="center" vertical="center"/>
    </xf>
    <xf numFmtId="0" fontId="4" fillId="0" borderId="0" xfId="1150"/>
    <xf numFmtId="0" fontId="116" fillId="0" borderId="1" xfId="0" applyFont="1" applyBorder="1" applyAlignment="1">
      <alignment vertical="center"/>
    </xf>
    <xf numFmtId="0" fontId="2" fillId="0" borderId="0" xfId="1178"/>
    <xf numFmtId="0" fontId="118" fillId="0" borderId="1" xfId="0" applyFont="1" applyBorder="1" applyAlignment="1">
      <alignment vertical="center"/>
    </xf>
    <xf numFmtId="0" fontId="117" fillId="0" borderId="0" xfId="0" applyFont="1" applyAlignment="1">
      <alignment vertical="center"/>
    </xf>
    <xf numFmtId="0" fontId="118" fillId="0" borderId="0" xfId="0" applyFont="1" applyAlignment="1">
      <alignment vertical="center"/>
    </xf>
    <xf numFmtId="0" fontId="1" fillId="0" borderId="0" xfId="1192"/>
    <xf numFmtId="0" fontId="1" fillId="0" borderId="0" xfId="1192"/>
    <xf numFmtId="0" fontId="86" fillId="0" borderId="0" xfId="0" applyFont="1" applyAlignment="1">
      <alignment horizontal="center" vertical="center"/>
    </xf>
    <xf numFmtId="0" fontId="89" fillId="0" borderId="0" xfId="0" applyFont="1" applyAlignment="1">
      <alignment horizontal="center" vertical="center"/>
    </xf>
    <xf numFmtId="0" fontId="107" fillId="0" borderId="0" xfId="0" applyFont="1" applyBorder="1" applyAlignment="1">
      <alignment horizontal="left" vertical="center" wrapText="1"/>
    </xf>
    <xf numFmtId="0" fontId="88" fillId="0" borderId="2" xfId="0" applyFont="1" applyBorder="1" applyAlignment="1">
      <alignment horizontal="center" vertical="center" wrapText="1"/>
    </xf>
    <xf numFmtId="0" fontId="88" fillId="0" borderId="3" xfId="0" applyFont="1" applyBorder="1" applyAlignment="1">
      <alignment horizontal="center" vertical="center" wrapText="1"/>
    </xf>
    <xf numFmtId="0" fontId="88" fillId="0" borderId="4" xfId="0" applyFont="1" applyBorder="1" applyAlignment="1">
      <alignment horizontal="center" vertical="center" wrapText="1"/>
    </xf>
    <xf numFmtId="0" fontId="88" fillId="0" borderId="2" xfId="0" applyFont="1" applyBorder="1" applyAlignment="1">
      <alignment horizontal="center" vertical="center"/>
    </xf>
    <xf numFmtId="0" fontId="88" fillId="0" borderId="3" xfId="0" applyFont="1" applyBorder="1" applyAlignment="1">
      <alignment horizontal="center" vertical="center"/>
    </xf>
    <xf numFmtId="0" fontId="88" fillId="0" borderId="4" xfId="0" applyFont="1" applyBorder="1" applyAlignment="1">
      <alignment horizontal="center" vertical="center"/>
    </xf>
    <xf numFmtId="0" fontId="89" fillId="0" borderId="0" xfId="0" applyFont="1" applyBorder="1" applyAlignment="1">
      <alignment horizontal="center" vertical="center"/>
    </xf>
    <xf numFmtId="0" fontId="88" fillId="0" borderId="20" xfId="0" applyFont="1" applyBorder="1" applyAlignment="1">
      <alignment horizontal="center" vertical="center" wrapText="1"/>
    </xf>
    <xf numFmtId="0" fontId="88" fillId="0" borderId="21" xfId="0" applyFont="1" applyBorder="1" applyAlignment="1">
      <alignment horizontal="center" vertical="center" wrapText="1"/>
    </xf>
    <xf numFmtId="0" fontId="88" fillId="0" borderId="22" xfId="0" applyFont="1" applyBorder="1" applyAlignment="1">
      <alignment horizontal="center" vertical="center" wrapText="1"/>
    </xf>
    <xf numFmtId="0" fontId="89" fillId="0" borderId="10" xfId="0" applyFont="1" applyBorder="1" applyAlignment="1">
      <alignment horizontal="center" vertical="center"/>
    </xf>
    <xf numFmtId="164" fontId="111" fillId="0" borderId="2" xfId="43" applyNumberFormat="1" applyFont="1" applyBorder="1" applyAlignment="1">
      <alignment horizontal="center" vertical="center"/>
    </xf>
    <xf numFmtId="164" fontId="111" fillId="0" borderId="3" xfId="43" applyNumberFormat="1" applyFont="1" applyBorder="1" applyAlignment="1">
      <alignment horizontal="center" vertical="center"/>
    </xf>
    <xf numFmtId="164" fontId="111" fillId="0" borderId="4" xfId="43" applyNumberFormat="1" applyFont="1" applyBorder="1" applyAlignment="1">
      <alignment horizontal="center" vertical="center"/>
    </xf>
    <xf numFmtId="0" fontId="88" fillId="0" borderId="21" xfId="0" applyFont="1" applyBorder="1" applyAlignment="1">
      <alignment horizontal="left" vertical="center"/>
    </xf>
    <xf numFmtId="3" fontId="90" fillId="0" borderId="0" xfId="0" applyNumberFormat="1" applyFont="1" applyAlignment="1">
      <alignment horizontal="left"/>
    </xf>
    <xf numFmtId="0" fontId="88" fillId="0" borderId="2" xfId="0" applyFont="1" applyBorder="1" applyAlignment="1">
      <alignment horizontal="center"/>
    </xf>
    <xf numFmtId="0" fontId="88" fillId="0" borderId="3" xfId="0" applyFont="1" applyBorder="1" applyAlignment="1">
      <alignment horizontal="center"/>
    </xf>
    <xf numFmtId="0" fontId="88" fillId="0" borderId="4" xfId="0" applyFont="1" applyBorder="1" applyAlignment="1">
      <alignment horizontal="center"/>
    </xf>
    <xf numFmtId="164" fontId="111" fillId="0" borderId="1" xfId="43" applyNumberFormat="1" applyFont="1" applyBorder="1" applyAlignment="1">
      <alignment horizontal="center" vertical="center"/>
    </xf>
    <xf numFmtId="0" fontId="86" fillId="0" borderId="0" xfId="0" applyFont="1" applyBorder="1"/>
    <xf numFmtId="0" fontId="85" fillId="0" borderId="2" xfId="0" applyFont="1" applyBorder="1" applyAlignment="1">
      <alignment horizontal="left" vertical="center"/>
    </xf>
    <xf numFmtId="0" fontId="85" fillId="0" borderId="4" xfId="0" applyFont="1" applyBorder="1" applyAlignment="1">
      <alignment horizontal="left" vertical="center"/>
    </xf>
    <xf numFmtId="0" fontId="85" fillId="0" borderId="2" xfId="0" applyFont="1" applyBorder="1" applyAlignment="1">
      <alignment horizontal="center" vertical="center"/>
    </xf>
    <xf numFmtId="0" fontId="85" fillId="0" borderId="3" xfId="0" applyFont="1" applyBorder="1" applyAlignment="1">
      <alignment horizontal="center" vertical="center"/>
    </xf>
    <xf numFmtId="0" fontId="85" fillId="0" borderId="4" xfId="0" applyFont="1" applyBorder="1" applyAlignment="1">
      <alignment horizontal="center" vertical="center"/>
    </xf>
    <xf numFmtId="0" fontId="90" fillId="0" borderId="10" xfId="0" applyFont="1" applyBorder="1" applyAlignment="1">
      <alignment horizontal="center" vertical="center"/>
    </xf>
    <xf numFmtId="0" fontId="87" fillId="4" borderId="5" xfId="0" applyFont="1" applyFill="1" applyBorder="1" applyAlignment="1">
      <alignment horizontal="center" vertical="center"/>
    </xf>
    <xf numFmtId="0" fontId="87" fillId="4" borderId="6" xfId="0" applyFont="1" applyFill="1" applyBorder="1" applyAlignment="1">
      <alignment horizontal="center" vertical="center"/>
    </xf>
    <xf numFmtId="0" fontId="87" fillId="4" borderId="7" xfId="0" applyFont="1" applyFill="1" applyBorder="1" applyAlignment="1">
      <alignment horizontal="center" vertical="center"/>
    </xf>
    <xf numFmtId="0" fontId="118" fillId="0" borderId="1" xfId="0" applyFont="1" applyBorder="1" applyAlignment="1">
      <alignment horizontal="left" vertical="center" wrapText="1"/>
    </xf>
    <xf numFmtId="0" fontId="86" fillId="0" borderId="0" xfId="0" applyFont="1" applyAlignment="1">
      <alignment horizontal="center" vertical="center"/>
    </xf>
    <xf numFmtId="3" fontId="88" fillId="0" borderId="1" xfId="0" applyNumberFormat="1" applyFont="1" applyBorder="1"/>
    <xf numFmtId="0" fontId="88" fillId="0" borderId="1" xfId="0" applyFont="1" applyBorder="1" applyAlignment="1">
      <alignment horizontal="center"/>
    </xf>
    <xf numFmtId="2" fontId="88" fillId="0" borderId="1" xfId="0" applyNumberFormat="1" applyFont="1" applyBorder="1" applyAlignment="1">
      <alignment horizontal="center"/>
    </xf>
    <xf numFmtId="164" fontId="88" fillId="0" borderId="1" xfId="0" applyNumberFormat="1" applyFont="1" applyBorder="1" applyAlignment="1">
      <alignment horizontal="center"/>
    </xf>
    <xf numFmtId="2" fontId="119" fillId="0" borderId="0" xfId="0" applyNumberFormat="1" applyFont="1" applyAlignment="1">
      <alignment horizontal="left"/>
    </xf>
    <xf numFmtId="3" fontId="90" fillId="0" borderId="1" xfId="41" applyNumberFormat="1" applyFont="1" applyBorder="1" applyAlignment="1">
      <alignment horizontal="center" vertical="center"/>
    </xf>
    <xf numFmtId="0" fontId="88" fillId="0" borderId="1" xfId="0" applyFont="1" applyBorder="1" applyAlignment="1">
      <alignment vertical="center"/>
    </xf>
    <xf numFmtId="164" fontId="88" fillId="0" borderId="1" xfId="0" applyNumberFormat="1" applyFont="1" applyBorder="1" applyAlignment="1">
      <alignment horizontal="center" vertical="center"/>
    </xf>
    <xf numFmtId="2" fontId="88" fillId="0" borderId="1" xfId="0" applyNumberFormat="1" applyFont="1" applyBorder="1" applyAlignment="1">
      <alignment horizontal="center" vertical="center"/>
    </xf>
    <xf numFmtId="3" fontId="88" fillId="0" borderId="1" xfId="0" applyNumberFormat="1" applyFont="1" applyBorder="1" applyAlignment="1">
      <alignment horizontal="center" vertical="center"/>
    </xf>
    <xf numFmtId="0" fontId="88" fillId="0" borderId="2" xfId="0" applyFont="1" applyBorder="1" applyAlignment="1">
      <alignment horizontal="left" vertical="center"/>
    </xf>
    <xf numFmtId="0" fontId="88" fillId="0" borderId="3" xfId="0" applyFont="1" applyBorder="1" applyAlignment="1">
      <alignment horizontal="left" vertical="center"/>
    </xf>
    <xf numFmtId="0" fontId="88" fillId="0" borderId="4" xfId="0" applyFont="1" applyBorder="1" applyAlignment="1">
      <alignment horizontal="left" vertical="center"/>
    </xf>
    <xf numFmtId="2" fontId="107" fillId="0" borderId="1" xfId="0" applyNumberFormat="1" applyFont="1" applyBorder="1" applyAlignment="1">
      <alignment horizontal="center" vertical="center"/>
    </xf>
    <xf numFmtId="2" fontId="115" fillId="0" borderId="1" xfId="0" applyNumberFormat="1" applyFont="1" applyBorder="1" applyAlignment="1">
      <alignment horizontal="center" vertical="center"/>
    </xf>
  </cellXfs>
  <cellStyles count="1206">
    <cellStyle name="20% - Accent1" xfId="18" builtinId="30" customBuiltin="1"/>
    <cellStyle name="20% - Accent1 10" xfId="157"/>
    <cellStyle name="20% - Accent1 11" xfId="171"/>
    <cellStyle name="20% - Accent1 12" xfId="185"/>
    <cellStyle name="20% - Accent1 13" xfId="199"/>
    <cellStyle name="20% - Accent1 14" xfId="213"/>
    <cellStyle name="20% - Accent1 15" xfId="227"/>
    <cellStyle name="20% - Accent1 16" xfId="241"/>
    <cellStyle name="20% - Accent1 17" xfId="255"/>
    <cellStyle name="20% - Accent1 18" xfId="269"/>
    <cellStyle name="20% - Accent1 19" xfId="283"/>
    <cellStyle name="20% - Accent1 2" xfId="45"/>
    <cellStyle name="20% - Accent1 20" xfId="297"/>
    <cellStyle name="20% - Accent1 21" xfId="311"/>
    <cellStyle name="20% - Accent1 22" xfId="325"/>
    <cellStyle name="20% - Accent1 23" xfId="339"/>
    <cellStyle name="20% - Accent1 24" xfId="353"/>
    <cellStyle name="20% - Accent1 25" xfId="367"/>
    <cellStyle name="20% - Accent1 26" xfId="381"/>
    <cellStyle name="20% - Accent1 27" xfId="395"/>
    <cellStyle name="20% - Accent1 28" xfId="409"/>
    <cellStyle name="20% - Accent1 29" xfId="423"/>
    <cellStyle name="20% - Accent1 3" xfId="59"/>
    <cellStyle name="20% - Accent1 30" xfId="438"/>
    <cellStyle name="20% - Accent1 31" xfId="452"/>
    <cellStyle name="20% - Accent1 32" xfId="466"/>
    <cellStyle name="20% - Accent1 33" xfId="480"/>
    <cellStyle name="20% - Accent1 34" xfId="494"/>
    <cellStyle name="20% - Accent1 35" xfId="508"/>
    <cellStyle name="20% - Accent1 36" xfId="522"/>
    <cellStyle name="20% - Accent1 37" xfId="536"/>
    <cellStyle name="20% - Accent1 38" xfId="550"/>
    <cellStyle name="20% - Accent1 39" xfId="564"/>
    <cellStyle name="20% - Accent1 4" xfId="73"/>
    <cellStyle name="20% - Accent1 40" xfId="578"/>
    <cellStyle name="20% - Accent1 41" xfId="592"/>
    <cellStyle name="20% - Accent1 42" xfId="606"/>
    <cellStyle name="20% - Accent1 43" xfId="620"/>
    <cellStyle name="20% - Accent1 44" xfId="634"/>
    <cellStyle name="20% - Accent1 45" xfId="648"/>
    <cellStyle name="20% - Accent1 46" xfId="662"/>
    <cellStyle name="20% - Accent1 47" xfId="676"/>
    <cellStyle name="20% - Accent1 48" xfId="690"/>
    <cellStyle name="20% - Accent1 49" xfId="704"/>
    <cellStyle name="20% - Accent1 5" xfId="87"/>
    <cellStyle name="20% - Accent1 50" xfId="718"/>
    <cellStyle name="20% - Accent1 51" xfId="732"/>
    <cellStyle name="20% - Accent1 52" xfId="746"/>
    <cellStyle name="20% - Accent1 53" xfId="760"/>
    <cellStyle name="20% - Accent1 54" xfId="774"/>
    <cellStyle name="20% - Accent1 55" xfId="788"/>
    <cellStyle name="20% - Accent1 56" xfId="802"/>
    <cellStyle name="20% - Accent1 57" xfId="816"/>
    <cellStyle name="20% - Accent1 58" xfId="830"/>
    <cellStyle name="20% - Accent1 59" xfId="844"/>
    <cellStyle name="20% - Accent1 6" xfId="101"/>
    <cellStyle name="20% - Accent1 60" xfId="858"/>
    <cellStyle name="20% - Accent1 61" xfId="872"/>
    <cellStyle name="20% - Accent1 62" xfId="886"/>
    <cellStyle name="20% - Accent1 63" xfId="900"/>
    <cellStyle name="20% - Accent1 64" xfId="914"/>
    <cellStyle name="20% - Accent1 65" xfId="928"/>
    <cellStyle name="20% - Accent1 66" xfId="942"/>
    <cellStyle name="20% - Accent1 67" xfId="956"/>
    <cellStyle name="20% - Accent1 68" xfId="970"/>
    <cellStyle name="20% - Accent1 69" xfId="984"/>
    <cellStyle name="20% - Accent1 7" xfId="115"/>
    <cellStyle name="20% - Accent1 70" xfId="998"/>
    <cellStyle name="20% - Accent1 71" xfId="1012"/>
    <cellStyle name="20% - Accent1 72" xfId="1026"/>
    <cellStyle name="20% - Accent1 73" xfId="1040"/>
    <cellStyle name="20% - Accent1 74" xfId="1054"/>
    <cellStyle name="20% - Accent1 75" xfId="1068"/>
    <cellStyle name="20% - Accent1 76" xfId="1082"/>
    <cellStyle name="20% - Accent1 77" xfId="1096"/>
    <cellStyle name="20% - Accent1 78" xfId="1110"/>
    <cellStyle name="20% - Accent1 79" xfId="1124"/>
    <cellStyle name="20% - Accent1 8" xfId="129"/>
    <cellStyle name="20% - Accent1 80" xfId="1138"/>
    <cellStyle name="20% - Accent1 81" xfId="1152"/>
    <cellStyle name="20% - Accent1 82" xfId="1166"/>
    <cellStyle name="20% - Accent1 83" xfId="1180"/>
    <cellStyle name="20% - Accent1 84" xfId="1194"/>
    <cellStyle name="20% - Accent1 9" xfId="143"/>
    <cellStyle name="20% - Accent2" xfId="22" builtinId="34" customBuiltin="1"/>
    <cellStyle name="20% - Accent2 10" xfId="159"/>
    <cellStyle name="20% - Accent2 11" xfId="173"/>
    <cellStyle name="20% - Accent2 12" xfId="187"/>
    <cellStyle name="20% - Accent2 13" xfId="201"/>
    <cellStyle name="20% - Accent2 14" xfId="215"/>
    <cellStyle name="20% - Accent2 15" xfId="229"/>
    <cellStyle name="20% - Accent2 16" xfId="243"/>
    <cellStyle name="20% - Accent2 17" xfId="257"/>
    <cellStyle name="20% - Accent2 18" xfId="271"/>
    <cellStyle name="20% - Accent2 19" xfId="285"/>
    <cellStyle name="20% - Accent2 2" xfId="47"/>
    <cellStyle name="20% - Accent2 20" xfId="299"/>
    <cellStyle name="20% - Accent2 21" xfId="313"/>
    <cellStyle name="20% - Accent2 22" xfId="327"/>
    <cellStyle name="20% - Accent2 23" xfId="341"/>
    <cellStyle name="20% - Accent2 24" xfId="355"/>
    <cellStyle name="20% - Accent2 25" xfId="369"/>
    <cellStyle name="20% - Accent2 26" xfId="383"/>
    <cellStyle name="20% - Accent2 27" xfId="397"/>
    <cellStyle name="20% - Accent2 28" xfId="411"/>
    <cellStyle name="20% - Accent2 29" xfId="425"/>
    <cellStyle name="20% - Accent2 3" xfId="61"/>
    <cellStyle name="20% - Accent2 30" xfId="440"/>
    <cellStyle name="20% - Accent2 31" xfId="454"/>
    <cellStyle name="20% - Accent2 32" xfId="468"/>
    <cellStyle name="20% - Accent2 33" xfId="482"/>
    <cellStyle name="20% - Accent2 34" xfId="496"/>
    <cellStyle name="20% - Accent2 35" xfId="510"/>
    <cellStyle name="20% - Accent2 36" xfId="524"/>
    <cellStyle name="20% - Accent2 37" xfId="538"/>
    <cellStyle name="20% - Accent2 38" xfId="552"/>
    <cellStyle name="20% - Accent2 39" xfId="566"/>
    <cellStyle name="20% - Accent2 4" xfId="75"/>
    <cellStyle name="20% - Accent2 40" xfId="580"/>
    <cellStyle name="20% - Accent2 41" xfId="594"/>
    <cellStyle name="20% - Accent2 42" xfId="608"/>
    <cellStyle name="20% - Accent2 43" xfId="622"/>
    <cellStyle name="20% - Accent2 44" xfId="636"/>
    <cellStyle name="20% - Accent2 45" xfId="650"/>
    <cellStyle name="20% - Accent2 46" xfId="664"/>
    <cellStyle name="20% - Accent2 47" xfId="678"/>
    <cellStyle name="20% - Accent2 48" xfId="692"/>
    <cellStyle name="20% - Accent2 49" xfId="706"/>
    <cellStyle name="20% - Accent2 5" xfId="89"/>
    <cellStyle name="20% - Accent2 50" xfId="720"/>
    <cellStyle name="20% - Accent2 51" xfId="734"/>
    <cellStyle name="20% - Accent2 52" xfId="748"/>
    <cellStyle name="20% - Accent2 53" xfId="762"/>
    <cellStyle name="20% - Accent2 54" xfId="776"/>
    <cellStyle name="20% - Accent2 55" xfId="790"/>
    <cellStyle name="20% - Accent2 56" xfId="804"/>
    <cellStyle name="20% - Accent2 57" xfId="818"/>
    <cellStyle name="20% - Accent2 58" xfId="832"/>
    <cellStyle name="20% - Accent2 59" xfId="846"/>
    <cellStyle name="20% - Accent2 6" xfId="103"/>
    <cellStyle name="20% - Accent2 60" xfId="860"/>
    <cellStyle name="20% - Accent2 61" xfId="874"/>
    <cellStyle name="20% - Accent2 62" xfId="888"/>
    <cellStyle name="20% - Accent2 63" xfId="902"/>
    <cellStyle name="20% - Accent2 64" xfId="916"/>
    <cellStyle name="20% - Accent2 65" xfId="930"/>
    <cellStyle name="20% - Accent2 66" xfId="944"/>
    <cellStyle name="20% - Accent2 67" xfId="958"/>
    <cellStyle name="20% - Accent2 68" xfId="972"/>
    <cellStyle name="20% - Accent2 69" xfId="986"/>
    <cellStyle name="20% - Accent2 7" xfId="117"/>
    <cellStyle name="20% - Accent2 70" xfId="1000"/>
    <cellStyle name="20% - Accent2 71" xfId="1014"/>
    <cellStyle name="20% - Accent2 72" xfId="1028"/>
    <cellStyle name="20% - Accent2 73" xfId="1042"/>
    <cellStyle name="20% - Accent2 74" xfId="1056"/>
    <cellStyle name="20% - Accent2 75" xfId="1070"/>
    <cellStyle name="20% - Accent2 76" xfId="1084"/>
    <cellStyle name="20% - Accent2 77" xfId="1098"/>
    <cellStyle name="20% - Accent2 78" xfId="1112"/>
    <cellStyle name="20% - Accent2 79" xfId="1126"/>
    <cellStyle name="20% - Accent2 8" xfId="131"/>
    <cellStyle name="20% - Accent2 80" xfId="1140"/>
    <cellStyle name="20% - Accent2 81" xfId="1154"/>
    <cellStyle name="20% - Accent2 82" xfId="1168"/>
    <cellStyle name="20% - Accent2 83" xfId="1182"/>
    <cellStyle name="20% - Accent2 84" xfId="1196"/>
    <cellStyle name="20% - Accent2 9" xfId="145"/>
    <cellStyle name="20% - Accent3" xfId="26" builtinId="38" customBuiltin="1"/>
    <cellStyle name="20% - Accent3 10" xfId="161"/>
    <cellStyle name="20% - Accent3 11" xfId="175"/>
    <cellStyle name="20% - Accent3 12" xfId="189"/>
    <cellStyle name="20% - Accent3 13" xfId="203"/>
    <cellStyle name="20% - Accent3 14" xfId="217"/>
    <cellStyle name="20% - Accent3 15" xfId="231"/>
    <cellStyle name="20% - Accent3 16" xfId="245"/>
    <cellStyle name="20% - Accent3 17" xfId="259"/>
    <cellStyle name="20% - Accent3 18" xfId="273"/>
    <cellStyle name="20% - Accent3 19" xfId="287"/>
    <cellStyle name="20% - Accent3 2" xfId="49"/>
    <cellStyle name="20% - Accent3 20" xfId="301"/>
    <cellStyle name="20% - Accent3 21" xfId="315"/>
    <cellStyle name="20% - Accent3 22" xfId="329"/>
    <cellStyle name="20% - Accent3 23" xfId="343"/>
    <cellStyle name="20% - Accent3 24" xfId="357"/>
    <cellStyle name="20% - Accent3 25" xfId="371"/>
    <cellStyle name="20% - Accent3 26" xfId="385"/>
    <cellStyle name="20% - Accent3 27" xfId="399"/>
    <cellStyle name="20% - Accent3 28" xfId="413"/>
    <cellStyle name="20% - Accent3 29" xfId="427"/>
    <cellStyle name="20% - Accent3 3" xfId="63"/>
    <cellStyle name="20% - Accent3 30" xfId="442"/>
    <cellStyle name="20% - Accent3 31" xfId="456"/>
    <cellStyle name="20% - Accent3 32" xfId="470"/>
    <cellStyle name="20% - Accent3 33" xfId="484"/>
    <cellStyle name="20% - Accent3 34" xfId="498"/>
    <cellStyle name="20% - Accent3 35" xfId="512"/>
    <cellStyle name="20% - Accent3 36" xfId="526"/>
    <cellStyle name="20% - Accent3 37" xfId="540"/>
    <cellStyle name="20% - Accent3 38" xfId="554"/>
    <cellStyle name="20% - Accent3 39" xfId="568"/>
    <cellStyle name="20% - Accent3 4" xfId="77"/>
    <cellStyle name="20% - Accent3 40" xfId="582"/>
    <cellStyle name="20% - Accent3 41" xfId="596"/>
    <cellStyle name="20% - Accent3 42" xfId="610"/>
    <cellStyle name="20% - Accent3 43" xfId="624"/>
    <cellStyle name="20% - Accent3 44" xfId="638"/>
    <cellStyle name="20% - Accent3 45" xfId="652"/>
    <cellStyle name="20% - Accent3 46" xfId="666"/>
    <cellStyle name="20% - Accent3 47" xfId="680"/>
    <cellStyle name="20% - Accent3 48" xfId="694"/>
    <cellStyle name="20% - Accent3 49" xfId="708"/>
    <cellStyle name="20% - Accent3 5" xfId="91"/>
    <cellStyle name="20% - Accent3 50" xfId="722"/>
    <cellStyle name="20% - Accent3 51" xfId="736"/>
    <cellStyle name="20% - Accent3 52" xfId="750"/>
    <cellStyle name="20% - Accent3 53" xfId="764"/>
    <cellStyle name="20% - Accent3 54" xfId="778"/>
    <cellStyle name="20% - Accent3 55" xfId="792"/>
    <cellStyle name="20% - Accent3 56" xfId="806"/>
    <cellStyle name="20% - Accent3 57" xfId="820"/>
    <cellStyle name="20% - Accent3 58" xfId="834"/>
    <cellStyle name="20% - Accent3 59" xfId="848"/>
    <cellStyle name="20% - Accent3 6" xfId="105"/>
    <cellStyle name="20% - Accent3 60" xfId="862"/>
    <cellStyle name="20% - Accent3 61" xfId="876"/>
    <cellStyle name="20% - Accent3 62" xfId="890"/>
    <cellStyle name="20% - Accent3 63" xfId="904"/>
    <cellStyle name="20% - Accent3 64" xfId="918"/>
    <cellStyle name="20% - Accent3 65" xfId="932"/>
    <cellStyle name="20% - Accent3 66" xfId="946"/>
    <cellStyle name="20% - Accent3 67" xfId="960"/>
    <cellStyle name="20% - Accent3 68" xfId="974"/>
    <cellStyle name="20% - Accent3 69" xfId="988"/>
    <cellStyle name="20% - Accent3 7" xfId="119"/>
    <cellStyle name="20% - Accent3 70" xfId="1002"/>
    <cellStyle name="20% - Accent3 71" xfId="1016"/>
    <cellStyle name="20% - Accent3 72" xfId="1030"/>
    <cellStyle name="20% - Accent3 73" xfId="1044"/>
    <cellStyle name="20% - Accent3 74" xfId="1058"/>
    <cellStyle name="20% - Accent3 75" xfId="1072"/>
    <cellStyle name="20% - Accent3 76" xfId="1086"/>
    <cellStyle name="20% - Accent3 77" xfId="1100"/>
    <cellStyle name="20% - Accent3 78" xfId="1114"/>
    <cellStyle name="20% - Accent3 79" xfId="1128"/>
    <cellStyle name="20% - Accent3 8" xfId="133"/>
    <cellStyle name="20% - Accent3 80" xfId="1142"/>
    <cellStyle name="20% - Accent3 81" xfId="1156"/>
    <cellStyle name="20% - Accent3 82" xfId="1170"/>
    <cellStyle name="20% - Accent3 83" xfId="1184"/>
    <cellStyle name="20% - Accent3 84" xfId="1198"/>
    <cellStyle name="20% - Accent3 9" xfId="147"/>
    <cellStyle name="20% - Accent4" xfId="30" builtinId="42" customBuiltin="1"/>
    <cellStyle name="20% - Accent4 10" xfId="163"/>
    <cellStyle name="20% - Accent4 11" xfId="177"/>
    <cellStyle name="20% - Accent4 12" xfId="191"/>
    <cellStyle name="20% - Accent4 13" xfId="205"/>
    <cellStyle name="20% - Accent4 14" xfId="219"/>
    <cellStyle name="20% - Accent4 15" xfId="233"/>
    <cellStyle name="20% - Accent4 16" xfId="247"/>
    <cellStyle name="20% - Accent4 17" xfId="261"/>
    <cellStyle name="20% - Accent4 18" xfId="275"/>
    <cellStyle name="20% - Accent4 19" xfId="289"/>
    <cellStyle name="20% - Accent4 2" xfId="51"/>
    <cellStyle name="20% - Accent4 20" xfId="303"/>
    <cellStyle name="20% - Accent4 21" xfId="317"/>
    <cellStyle name="20% - Accent4 22" xfId="331"/>
    <cellStyle name="20% - Accent4 23" xfId="345"/>
    <cellStyle name="20% - Accent4 24" xfId="359"/>
    <cellStyle name="20% - Accent4 25" xfId="373"/>
    <cellStyle name="20% - Accent4 26" xfId="387"/>
    <cellStyle name="20% - Accent4 27" xfId="401"/>
    <cellStyle name="20% - Accent4 28" xfId="415"/>
    <cellStyle name="20% - Accent4 29" xfId="429"/>
    <cellStyle name="20% - Accent4 3" xfId="65"/>
    <cellStyle name="20% - Accent4 30" xfId="444"/>
    <cellStyle name="20% - Accent4 31" xfId="458"/>
    <cellStyle name="20% - Accent4 32" xfId="472"/>
    <cellStyle name="20% - Accent4 33" xfId="486"/>
    <cellStyle name="20% - Accent4 34" xfId="500"/>
    <cellStyle name="20% - Accent4 35" xfId="514"/>
    <cellStyle name="20% - Accent4 36" xfId="528"/>
    <cellStyle name="20% - Accent4 37" xfId="542"/>
    <cellStyle name="20% - Accent4 38" xfId="556"/>
    <cellStyle name="20% - Accent4 39" xfId="570"/>
    <cellStyle name="20% - Accent4 4" xfId="79"/>
    <cellStyle name="20% - Accent4 40" xfId="584"/>
    <cellStyle name="20% - Accent4 41" xfId="598"/>
    <cellStyle name="20% - Accent4 42" xfId="612"/>
    <cellStyle name="20% - Accent4 43" xfId="626"/>
    <cellStyle name="20% - Accent4 44" xfId="640"/>
    <cellStyle name="20% - Accent4 45" xfId="654"/>
    <cellStyle name="20% - Accent4 46" xfId="668"/>
    <cellStyle name="20% - Accent4 47" xfId="682"/>
    <cellStyle name="20% - Accent4 48" xfId="696"/>
    <cellStyle name="20% - Accent4 49" xfId="710"/>
    <cellStyle name="20% - Accent4 5" xfId="93"/>
    <cellStyle name="20% - Accent4 50" xfId="724"/>
    <cellStyle name="20% - Accent4 51" xfId="738"/>
    <cellStyle name="20% - Accent4 52" xfId="752"/>
    <cellStyle name="20% - Accent4 53" xfId="766"/>
    <cellStyle name="20% - Accent4 54" xfId="780"/>
    <cellStyle name="20% - Accent4 55" xfId="794"/>
    <cellStyle name="20% - Accent4 56" xfId="808"/>
    <cellStyle name="20% - Accent4 57" xfId="822"/>
    <cellStyle name="20% - Accent4 58" xfId="836"/>
    <cellStyle name="20% - Accent4 59" xfId="850"/>
    <cellStyle name="20% - Accent4 6" xfId="107"/>
    <cellStyle name="20% - Accent4 60" xfId="864"/>
    <cellStyle name="20% - Accent4 61" xfId="878"/>
    <cellStyle name="20% - Accent4 62" xfId="892"/>
    <cellStyle name="20% - Accent4 63" xfId="906"/>
    <cellStyle name="20% - Accent4 64" xfId="920"/>
    <cellStyle name="20% - Accent4 65" xfId="934"/>
    <cellStyle name="20% - Accent4 66" xfId="948"/>
    <cellStyle name="20% - Accent4 67" xfId="962"/>
    <cellStyle name="20% - Accent4 68" xfId="976"/>
    <cellStyle name="20% - Accent4 69" xfId="990"/>
    <cellStyle name="20% - Accent4 7" xfId="121"/>
    <cellStyle name="20% - Accent4 70" xfId="1004"/>
    <cellStyle name="20% - Accent4 71" xfId="1018"/>
    <cellStyle name="20% - Accent4 72" xfId="1032"/>
    <cellStyle name="20% - Accent4 73" xfId="1046"/>
    <cellStyle name="20% - Accent4 74" xfId="1060"/>
    <cellStyle name="20% - Accent4 75" xfId="1074"/>
    <cellStyle name="20% - Accent4 76" xfId="1088"/>
    <cellStyle name="20% - Accent4 77" xfId="1102"/>
    <cellStyle name="20% - Accent4 78" xfId="1116"/>
    <cellStyle name="20% - Accent4 79" xfId="1130"/>
    <cellStyle name="20% - Accent4 8" xfId="135"/>
    <cellStyle name="20% - Accent4 80" xfId="1144"/>
    <cellStyle name="20% - Accent4 81" xfId="1158"/>
    <cellStyle name="20% - Accent4 82" xfId="1172"/>
    <cellStyle name="20% - Accent4 83" xfId="1186"/>
    <cellStyle name="20% - Accent4 84" xfId="1200"/>
    <cellStyle name="20% - Accent4 9" xfId="149"/>
    <cellStyle name="20% - Accent5" xfId="34" builtinId="46" customBuiltin="1"/>
    <cellStyle name="20% - Accent5 10" xfId="165"/>
    <cellStyle name="20% - Accent5 11" xfId="179"/>
    <cellStyle name="20% - Accent5 12" xfId="193"/>
    <cellStyle name="20% - Accent5 13" xfId="207"/>
    <cellStyle name="20% - Accent5 14" xfId="221"/>
    <cellStyle name="20% - Accent5 15" xfId="235"/>
    <cellStyle name="20% - Accent5 16" xfId="249"/>
    <cellStyle name="20% - Accent5 17" xfId="263"/>
    <cellStyle name="20% - Accent5 18" xfId="277"/>
    <cellStyle name="20% - Accent5 19" xfId="291"/>
    <cellStyle name="20% - Accent5 2" xfId="53"/>
    <cellStyle name="20% - Accent5 20" xfId="305"/>
    <cellStyle name="20% - Accent5 21" xfId="319"/>
    <cellStyle name="20% - Accent5 22" xfId="333"/>
    <cellStyle name="20% - Accent5 23" xfId="347"/>
    <cellStyle name="20% - Accent5 24" xfId="361"/>
    <cellStyle name="20% - Accent5 25" xfId="375"/>
    <cellStyle name="20% - Accent5 26" xfId="389"/>
    <cellStyle name="20% - Accent5 27" xfId="403"/>
    <cellStyle name="20% - Accent5 28" xfId="417"/>
    <cellStyle name="20% - Accent5 29" xfId="431"/>
    <cellStyle name="20% - Accent5 3" xfId="67"/>
    <cellStyle name="20% - Accent5 30" xfId="446"/>
    <cellStyle name="20% - Accent5 31" xfId="460"/>
    <cellStyle name="20% - Accent5 32" xfId="474"/>
    <cellStyle name="20% - Accent5 33" xfId="488"/>
    <cellStyle name="20% - Accent5 34" xfId="502"/>
    <cellStyle name="20% - Accent5 35" xfId="516"/>
    <cellStyle name="20% - Accent5 36" xfId="530"/>
    <cellStyle name="20% - Accent5 37" xfId="544"/>
    <cellStyle name="20% - Accent5 38" xfId="558"/>
    <cellStyle name="20% - Accent5 39" xfId="572"/>
    <cellStyle name="20% - Accent5 4" xfId="81"/>
    <cellStyle name="20% - Accent5 40" xfId="586"/>
    <cellStyle name="20% - Accent5 41" xfId="600"/>
    <cellStyle name="20% - Accent5 42" xfId="614"/>
    <cellStyle name="20% - Accent5 43" xfId="628"/>
    <cellStyle name="20% - Accent5 44" xfId="642"/>
    <cellStyle name="20% - Accent5 45" xfId="656"/>
    <cellStyle name="20% - Accent5 46" xfId="670"/>
    <cellStyle name="20% - Accent5 47" xfId="684"/>
    <cellStyle name="20% - Accent5 48" xfId="698"/>
    <cellStyle name="20% - Accent5 49" xfId="712"/>
    <cellStyle name="20% - Accent5 5" xfId="95"/>
    <cellStyle name="20% - Accent5 50" xfId="726"/>
    <cellStyle name="20% - Accent5 51" xfId="740"/>
    <cellStyle name="20% - Accent5 52" xfId="754"/>
    <cellStyle name="20% - Accent5 53" xfId="768"/>
    <cellStyle name="20% - Accent5 54" xfId="782"/>
    <cellStyle name="20% - Accent5 55" xfId="796"/>
    <cellStyle name="20% - Accent5 56" xfId="810"/>
    <cellStyle name="20% - Accent5 57" xfId="824"/>
    <cellStyle name="20% - Accent5 58" xfId="838"/>
    <cellStyle name="20% - Accent5 59" xfId="852"/>
    <cellStyle name="20% - Accent5 6" xfId="109"/>
    <cellStyle name="20% - Accent5 60" xfId="866"/>
    <cellStyle name="20% - Accent5 61" xfId="880"/>
    <cellStyle name="20% - Accent5 62" xfId="894"/>
    <cellStyle name="20% - Accent5 63" xfId="908"/>
    <cellStyle name="20% - Accent5 64" xfId="922"/>
    <cellStyle name="20% - Accent5 65" xfId="936"/>
    <cellStyle name="20% - Accent5 66" xfId="950"/>
    <cellStyle name="20% - Accent5 67" xfId="964"/>
    <cellStyle name="20% - Accent5 68" xfId="978"/>
    <cellStyle name="20% - Accent5 69" xfId="992"/>
    <cellStyle name="20% - Accent5 7" xfId="123"/>
    <cellStyle name="20% - Accent5 70" xfId="1006"/>
    <cellStyle name="20% - Accent5 71" xfId="1020"/>
    <cellStyle name="20% - Accent5 72" xfId="1034"/>
    <cellStyle name="20% - Accent5 73" xfId="1048"/>
    <cellStyle name="20% - Accent5 74" xfId="1062"/>
    <cellStyle name="20% - Accent5 75" xfId="1076"/>
    <cellStyle name="20% - Accent5 76" xfId="1090"/>
    <cellStyle name="20% - Accent5 77" xfId="1104"/>
    <cellStyle name="20% - Accent5 78" xfId="1118"/>
    <cellStyle name="20% - Accent5 79" xfId="1132"/>
    <cellStyle name="20% - Accent5 8" xfId="137"/>
    <cellStyle name="20% - Accent5 80" xfId="1146"/>
    <cellStyle name="20% - Accent5 81" xfId="1160"/>
    <cellStyle name="20% - Accent5 82" xfId="1174"/>
    <cellStyle name="20% - Accent5 83" xfId="1188"/>
    <cellStyle name="20% - Accent5 84" xfId="1202"/>
    <cellStyle name="20% - Accent5 9" xfId="151"/>
    <cellStyle name="20% - Accent6" xfId="38" builtinId="50" customBuiltin="1"/>
    <cellStyle name="20% - Accent6 10" xfId="167"/>
    <cellStyle name="20% - Accent6 11" xfId="181"/>
    <cellStyle name="20% - Accent6 12" xfId="195"/>
    <cellStyle name="20% - Accent6 13" xfId="209"/>
    <cellStyle name="20% - Accent6 14" xfId="223"/>
    <cellStyle name="20% - Accent6 15" xfId="237"/>
    <cellStyle name="20% - Accent6 16" xfId="251"/>
    <cellStyle name="20% - Accent6 17" xfId="265"/>
    <cellStyle name="20% - Accent6 18" xfId="279"/>
    <cellStyle name="20% - Accent6 19" xfId="293"/>
    <cellStyle name="20% - Accent6 2" xfId="55"/>
    <cellStyle name="20% - Accent6 20" xfId="307"/>
    <cellStyle name="20% - Accent6 21" xfId="321"/>
    <cellStyle name="20% - Accent6 22" xfId="335"/>
    <cellStyle name="20% - Accent6 23" xfId="349"/>
    <cellStyle name="20% - Accent6 24" xfId="363"/>
    <cellStyle name="20% - Accent6 25" xfId="377"/>
    <cellStyle name="20% - Accent6 26" xfId="391"/>
    <cellStyle name="20% - Accent6 27" xfId="405"/>
    <cellStyle name="20% - Accent6 28" xfId="419"/>
    <cellStyle name="20% - Accent6 29" xfId="433"/>
    <cellStyle name="20% - Accent6 3" xfId="69"/>
    <cellStyle name="20% - Accent6 30" xfId="448"/>
    <cellStyle name="20% - Accent6 31" xfId="462"/>
    <cellStyle name="20% - Accent6 32" xfId="476"/>
    <cellStyle name="20% - Accent6 33" xfId="490"/>
    <cellStyle name="20% - Accent6 34" xfId="504"/>
    <cellStyle name="20% - Accent6 35" xfId="518"/>
    <cellStyle name="20% - Accent6 36" xfId="532"/>
    <cellStyle name="20% - Accent6 37" xfId="546"/>
    <cellStyle name="20% - Accent6 38" xfId="560"/>
    <cellStyle name="20% - Accent6 39" xfId="574"/>
    <cellStyle name="20% - Accent6 4" xfId="83"/>
    <cellStyle name="20% - Accent6 40" xfId="588"/>
    <cellStyle name="20% - Accent6 41" xfId="602"/>
    <cellStyle name="20% - Accent6 42" xfId="616"/>
    <cellStyle name="20% - Accent6 43" xfId="630"/>
    <cellStyle name="20% - Accent6 44" xfId="644"/>
    <cellStyle name="20% - Accent6 45" xfId="658"/>
    <cellStyle name="20% - Accent6 46" xfId="672"/>
    <cellStyle name="20% - Accent6 47" xfId="686"/>
    <cellStyle name="20% - Accent6 48" xfId="700"/>
    <cellStyle name="20% - Accent6 49" xfId="714"/>
    <cellStyle name="20% - Accent6 5" xfId="97"/>
    <cellStyle name="20% - Accent6 50" xfId="728"/>
    <cellStyle name="20% - Accent6 51" xfId="742"/>
    <cellStyle name="20% - Accent6 52" xfId="756"/>
    <cellStyle name="20% - Accent6 53" xfId="770"/>
    <cellStyle name="20% - Accent6 54" xfId="784"/>
    <cellStyle name="20% - Accent6 55" xfId="798"/>
    <cellStyle name="20% - Accent6 56" xfId="812"/>
    <cellStyle name="20% - Accent6 57" xfId="826"/>
    <cellStyle name="20% - Accent6 58" xfId="840"/>
    <cellStyle name="20% - Accent6 59" xfId="854"/>
    <cellStyle name="20% - Accent6 6" xfId="111"/>
    <cellStyle name="20% - Accent6 60" xfId="868"/>
    <cellStyle name="20% - Accent6 61" xfId="882"/>
    <cellStyle name="20% - Accent6 62" xfId="896"/>
    <cellStyle name="20% - Accent6 63" xfId="910"/>
    <cellStyle name="20% - Accent6 64" xfId="924"/>
    <cellStyle name="20% - Accent6 65" xfId="938"/>
    <cellStyle name="20% - Accent6 66" xfId="952"/>
    <cellStyle name="20% - Accent6 67" xfId="966"/>
    <cellStyle name="20% - Accent6 68" xfId="980"/>
    <cellStyle name="20% - Accent6 69" xfId="994"/>
    <cellStyle name="20% - Accent6 7" xfId="125"/>
    <cellStyle name="20% - Accent6 70" xfId="1008"/>
    <cellStyle name="20% - Accent6 71" xfId="1022"/>
    <cellStyle name="20% - Accent6 72" xfId="1036"/>
    <cellStyle name="20% - Accent6 73" xfId="1050"/>
    <cellStyle name="20% - Accent6 74" xfId="1064"/>
    <cellStyle name="20% - Accent6 75" xfId="1078"/>
    <cellStyle name="20% - Accent6 76" xfId="1092"/>
    <cellStyle name="20% - Accent6 77" xfId="1106"/>
    <cellStyle name="20% - Accent6 78" xfId="1120"/>
    <cellStyle name="20% - Accent6 79" xfId="1134"/>
    <cellStyle name="20% - Accent6 8" xfId="139"/>
    <cellStyle name="20% - Accent6 80" xfId="1148"/>
    <cellStyle name="20% - Accent6 81" xfId="1162"/>
    <cellStyle name="20% - Accent6 82" xfId="1176"/>
    <cellStyle name="20% - Accent6 83" xfId="1190"/>
    <cellStyle name="20% - Accent6 84" xfId="1204"/>
    <cellStyle name="20% - Accent6 9" xfId="153"/>
    <cellStyle name="40% - Accent1" xfId="19" builtinId="31" customBuiltin="1"/>
    <cellStyle name="40% - Accent1 10" xfId="158"/>
    <cellStyle name="40% - Accent1 11" xfId="172"/>
    <cellStyle name="40% - Accent1 12" xfId="186"/>
    <cellStyle name="40% - Accent1 13" xfId="200"/>
    <cellStyle name="40% - Accent1 14" xfId="214"/>
    <cellStyle name="40% - Accent1 15" xfId="228"/>
    <cellStyle name="40% - Accent1 16" xfId="242"/>
    <cellStyle name="40% - Accent1 17" xfId="256"/>
    <cellStyle name="40% - Accent1 18" xfId="270"/>
    <cellStyle name="40% - Accent1 19" xfId="284"/>
    <cellStyle name="40% - Accent1 2" xfId="46"/>
    <cellStyle name="40% - Accent1 20" xfId="298"/>
    <cellStyle name="40% - Accent1 21" xfId="312"/>
    <cellStyle name="40% - Accent1 22" xfId="326"/>
    <cellStyle name="40% - Accent1 23" xfId="340"/>
    <cellStyle name="40% - Accent1 24" xfId="354"/>
    <cellStyle name="40% - Accent1 25" xfId="368"/>
    <cellStyle name="40% - Accent1 26" xfId="382"/>
    <cellStyle name="40% - Accent1 27" xfId="396"/>
    <cellStyle name="40% - Accent1 28" xfId="410"/>
    <cellStyle name="40% - Accent1 29" xfId="424"/>
    <cellStyle name="40% - Accent1 3" xfId="60"/>
    <cellStyle name="40% - Accent1 30" xfId="439"/>
    <cellStyle name="40% - Accent1 31" xfId="453"/>
    <cellStyle name="40% - Accent1 32" xfId="467"/>
    <cellStyle name="40% - Accent1 33" xfId="481"/>
    <cellStyle name="40% - Accent1 34" xfId="495"/>
    <cellStyle name="40% - Accent1 35" xfId="509"/>
    <cellStyle name="40% - Accent1 36" xfId="523"/>
    <cellStyle name="40% - Accent1 37" xfId="537"/>
    <cellStyle name="40% - Accent1 38" xfId="551"/>
    <cellStyle name="40% - Accent1 39" xfId="565"/>
    <cellStyle name="40% - Accent1 4" xfId="74"/>
    <cellStyle name="40% - Accent1 40" xfId="579"/>
    <cellStyle name="40% - Accent1 41" xfId="593"/>
    <cellStyle name="40% - Accent1 42" xfId="607"/>
    <cellStyle name="40% - Accent1 43" xfId="621"/>
    <cellStyle name="40% - Accent1 44" xfId="635"/>
    <cellStyle name="40% - Accent1 45" xfId="649"/>
    <cellStyle name="40% - Accent1 46" xfId="663"/>
    <cellStyle name="40% - Accent1 47" xfId="677"/>
    <cellStyle name="40% - Accent1 48" xfId="691"/>
    <cellStyle name="40% - Accent1 49" xfId="705"/>
    <cellStyle name="40% - Accent1 5" xfId="88"/>
    <cellStyle name="40% - Accent1 50" xfId="719"/>
    <cellStyle name="40% - Accent1 51" xfId="733"/>
    <cellStyle name="40% - Accent1 52" xfId="747"/>
    <cellStyle name="40% - Accent1 53" xfId="761"/>
    <cellStyle name="40% - Accent1 54" xfId="775"/>
    <cellStyle name="40% - Accent1 55" xfId="789"/>
    <cellStyle name="40% - Accent1 56" xfId="803"/>
    <cellStyle name="40% - Accent1 57" xfId="817"/>
    <cellStyle name="40% - Accent1 58" xfId="831"/>
    <cellStyle name="40% - Accent1 59" xfId="845"/>
    <cellStyle name="40% - Accent1 6" xfId="102"/>
    <cellStyle name="40% - Accent1 60" xfId="859"/>
    <cellStyle name="40% - Accent1 61" xfId="873"/>
    <cellStyle name="40% - Accent1 62" xfId="887"/>
    <cellStyle name="40% - Accent1 63" xfId="901"/>
    <cellStyle name="40% - Accent1 64" xfId="915"/>
    <cellStyle name="40% - Accent1 65" xfId="929"/>
    <cellStyle name="40% - Accent1 66" xfId="943"/>
    <cellStyle name="40% - Accent1 67" xfId="957"/>
    <cellStyle name="40% - Accent1 68" xfId="971"/>
    <cellStyle name="40% - Accent1 69" xfId="985"/>
    <cellStyle name="40% - Accent1 7" xfId="116"/>
    <cellStyle name="40% - Accent1 70" xfId="999"/>
    <cellStyle name="40% - Accent1 71" xfId="1013"/>
    <cellStyle name="40% - Accent1 72" xfId="1027"/>
    <cellStyle name="40% - Accent1 73" xfId="1041"/>
    <cellStyle name="40% - Accent1 74" xfId="1055"/>
    <cellStyle name="40% - Accent1 75" xfId="1069"/>
    <cellStyle name="40% - Accent1 76" xfId="1083"/>
    <cellStyle name="40% - Accent1 77" xfId="1097"/>
    <cellStyle name="40% - Accent1 78" xfId="1111"/>
    <cellStyle name="40% - Accent1 79" xfId="1125"/>
    <cellStyle name="40% - Accent1 8" xfId="130"/>
    <cellStyle name="40% - Accent1 80" xfId="1139"/>
    <cellStyle name="40% - Accent1 81" xfId="1153"/>
    <cellStyle name="40% - Accent1 82" xfId="1167"/>
    <cellStyle name="40% - Accent1 83" xfId="1181"/>
    <cellStyle name="40% - Accent1 84" xfId="1195"/>
    <cellStyle name="40% - Accent1 9" xfId="144"/>
    <cellStyle name="40% - Accent2" xfId="23" builtinId="35" customBuiltin="1"/>
    <cellStyle name="40% - Accent2 10" xfId="160"/>
    <cellStyle name="40% - Accent2 11" xfId="174"/>
    <cellStyle name="40% - Accent2 12" xfId="188"/>
    <cellStyle name="40% - Accent2 13" xfId="202"/>
    <cellStyle name="40% - Accent2 14" xfId="216"/>
    <cellStyle name="40% - Accent2 15" xfId="230"/>
    <cellStyle name="40% - Accent2 16" xfId="244"/>
    <cellStyle name="40% - Accent2 17" xfId="258"/>
    <cellStyle name="40% - Accent2 18" xfId="272"/>
    <cellStyle name="40% - Accent2 19" xfId="286"/>
    <cellStyle name="40% - Accent2 2" xfId="48"/>
    <cellStyle name="40% - Accent2 20" xfId="300"/>
    <cellStyle name="40% - Accent2 21" xfId="314"/>
    <cellStyle name="40% - Accent2 22" xfId="328"/>
    <cellStyle name="40% - Accent2 23" xfId="342"/>
    <cellStyle name="40% - Accent2 24" xfId="356"/>
    <cellStyle name="40% - Accent2 25" xfId="370"/>
    <cellStyle name="40% - Accent2 26" xfId="384"/>
    <cellStyle name="40% - Accent2 27" xfId="398"/>
    <cellStyle name="40% - Accent2 28" xfId="412"/>
    <cellStyle name="40% - Accent2 29" xfId="426"/>
    <cellStyle name="40% - Accent2 3" xfId="62"/>
    <cellStyle name="40% - Accent2 30" xfId="441"/>
    <cellStyle name="40% - Accent2 31" xfId="455"/>
    <cellStyle name="40% - Accent2 32" xfId="469"/>
    <cellStyle name="40% - Accent2 33" xfId="483"/>
    <cellStyle name="40% - Accent2 34" xfId="497"/>
    <cellStyle name="40% - Accent2 35" xfId="511"/>
    <cellStyle name="40% - Accent2 36" xfId="525"/>
    <cellStyle name="40% - Accent2 37" xfId="539"/>
    <cellStyle name="40% - Accent2 38" xfId="553"/>
    <cellStyle name="40% - Accent2 39" xfId="567"/>
    <cellStyle name="40% - Accent2 4" xfId="76"/>
    <cellStyle name="40% - Accent2 40" xfId="581"/>
    <cellStyle name="40% - Accent2 41" xfId="595"/>
    <cellStyle name="40% - Accent2 42" xfId="609"/>
    <cellStyle name="40% - Accent2 43" xfId="623"/>
    <cellStyle name="40% - Accent2 44" xfId="637"/>
    <cellStyle name="40% - Accent2 45" xfId="651"/>
    <cellStyle name="40% - Accent2 46" xfId="665"/>
    <cellStyle name="40% - Accent2 47" xfId="679"/>
    <cellStyle name="40% - Accent2 48" xfId="693"/>
    <cellStyle name="40% - Accent2 49" xfId="707"/>
    <cellStyle name="40% - Accent2 5" xfId="90"/>
    <cellStyle name="40% - Accent2 50" xfId="721"/>
    <cellStyle name="40% - Accent2 51" xfId="735"/>
    <cellStyle name="40% - Accent2 52" xfId="749"/>
    <cellStyle name="40% - Accent2 53" xfId="763"/>
    <cellStyle name="40% - Accent2 54" xfId="777"/>
    <cellStyle name="40% - Accent2 55" xfId="791"/>
    <cellStyle name="40% - Accent2 56" xfId="805"/>
    <cellStyle name="40% - Accent2 57" xfId="819"/>
    <cellStyle name="40% - Accent2 58" xfId="833"/>
    <cellStyle name="40% - Accent2 59" xfId="847"/>
    <cellStyle name="40% - Accent2 6" xfId="104"/>
    <cellStyle name="40% - Accent2 60" xfId="861"/>
    <cellStyle name="40% - Accent2 61" xfId="875"/>
    <cellStyle name="40% - Accent2 62" xfId="889"/>
    <cellStyle name="40% - Accent2 63" xfId="903"/>
    <cellStyle name="40% - Accent2 64" xfId="917"/>
    <cellStyle name="40% - Accent2 65" xfId="931"/>
    <cellStyle name="40% - Accent2 66" xfId="945"/>
    <cellStyle name="40% - Accent2 67" xfId="959"/>
    <cellStyle name="40% - Accent2 68" xfId="973"/>
    <cellStyle name="40% - Accent2 69" xfId="987"/>
    <cellStyle name="40% - Accent2 7" xfId="118"/>
    <cellStyle name="40% - Accent2 70" xfId="1001"/>
    <cellStyle name="40% - Accent2 71" xfId="1015"/>
    <cellStyle name="40% - Accent2 72" xfId="1029"/>
    <cellStyle name="40% - Accent2 73" xfId="1043"/>
    <cellStyle name="40% - Accent2 74" xfId="1057"/>
    <cellStyle name="40% - Accent2 75" xfId="1071"/>
    <cellStyle name="40% - Accent2 76" xfId="1085"/>
    <cellStyle name="40% - Accent2 77" xfId="1099"/>
    <cellStyle name="40% - Accent2 78" xfId="1113"/>
    <cellStyle name="40% - Accent2 79" xfId="1127"/>
    <cellStyle name="40% - Accent2 8" xfId="132"/>
    <cellStyle name="40% - Accent2 80" xfId="1141"/>
    <cellStyle name="40% - Accent2 81" xfId="1155"/>
    <cellStyle name="40% - Accent2 82" xfId="1169"/>
    <cellStyle name="40% - Accent2 83" xfId="1183"/>
    <cellStyle name="40% - Accent2 84" xfId="1197"/>
    <cellStyle name="40% - Accent2 9" xfId="146"/>
    <cellStyle name="40% - Accent3" xfId="27" builtinId="39" customBuiltin="1"/>
    <cellStyle name="40% - Accent3 10" xfId="162"/>
    <cellStyle name="40% - Accent3 11" xfId="176"/>
    <cellStyle name="40% - Accent3 12" xfId="190"/>
    <cellStyle name="40% - Accent3 13" xfId="204"/>
    <cellStyle name="40% - Accent3 14" xfId="218"/>
    <cellStyle name="40% - Accent3 15" xfId="232"/>
    <cellStyle name="40% - Accent3 16" xfId="246"/>
    <cellStyle name="40% - Accent3 17" xfId="260"/>
    <cellStyle name="40% - Accent3 18" xfId="274"/>
    <cellStyle name="40% - Accent3 19" xfId="288"/>
    <cellStyle name="40% - Accent3 2" xfId="50"/>
    <cellStyle name="40% - Accent3 20" xfId="302"/>
    <cellStyle name="40% - Accent3 21" xfId="316"/>
    <cellStyle name="40% - Accent3 22" xfId="330"/>
    <cellStyle name="40% - Accent3 23" xfId="344"/>
    <cellStyle name="40% - Accent3 24" xfId="358"/>
    <cellStyle name="40% - Accent3 25" xfId="372"/>
    <cellStyle name="40% - Accent3 26" xfId="386"/>
    <cellStyle name="40% - Accent3 27" xfId="400"/>
    <cellStyle name="40% - Accent3 28" xfId="414"/>
    <cellStyle name="40% - Accent3 29" xfId="428"/>
    <cellStyle name="40% - Accent3 3" xfId="64"/>
    <cellStyle name="40% - Accent3 30" xfId="443"/>
    <cellStyle name="40% - Accent3 31" xfId="457"/>
    <cellStyle name="40% - Accent3 32" xfId="471"/>
    <cellStyle name="40% - Accent3 33" xfId="485"/>
    <cellStyle name="40% - Accent3 34" xfId="499"/>
    <cellStyle name="40% - Accent3 35" xfId="513"/>
    <cellStyle name="40% - Accent3 36" xfId="527"/>
    <cellStyle name="40% - Accent3 37" xfId="541"/>
    <cellStyle name="40% - Accent3 38" xfId="555"/>
    <cellStyle name="40% - Accent3 39" xfId="569"/>
    <cellStyle name="40% - Accent3 4" xfId="78"/>
    <cellStyle name="40% - Accent3 40" xfId="583"/>
    <cellStyle name="40% - Accent3 41" xfId="597"/>
    <cellStyle name="40% - Accent3 42" xfId="611"/>
    <cellStyle name="40% - Accent3 43" xfId="625"/>
    <cellStyle name="40% - Accent3 44" xfId="639"/>
    <cellStyle name="40% - Accent3 45" xfId="653"/>
    <cellStyle name="40% - Accent3 46" xfId="667"/>
    <cellStyle name="40% - Accent3 47" xfId="681"/>
    <cellStyle name="40% - Accent3 48" xfId="695"/>
    <cellStyle name="40% - Accent3 49" xfId="709"/>
    <cellStyle name="40% - Accent3 5" xfId="92"/>
    <cellStyle name="40% - Accent3 50" xfId="723"/>
    <cellStyle name="40% - Accent3 51" xfId="737"/>
    <cellStyle name="40% - Accent3 52" xfId="751"/>
    <cellStyle name="40% - Accent3 53" xfId="765"/>
    <cellStyle name="40% - Accent3 54" xfId="779"/>
    <cellStyle name="40% - Accent3 55" xfId="793"/>
    <cellStyle name="40% - Accent3 56" xfId="807"/>
    <cellStyle name="40% - Accent3 57" xfId="821"/>
    <cellStyle name="40% - Accent3 58" xfId="835"/>
    <cellStyle name="40% - Accent3 59" xfId="849"/>
    <cellStyle name="40% - Accent3 6" xfId="106"/>
    <cellStyle name="40% - Accent3 60" xfId="863"/>
    <cellStyle name="40% - Accent3 61" xfId="877"/>
    <cellStyle name="40% - Accent3 62" xfId="891"/>
    <cellStyle name="40% - Accent3 63" xfId="905"/>
    <cellStyle name="40% - Accent3 64" xfId="919"/>
    <cellStyle name="40% - Accent3 65" xfId="933"/>
    <cellStyle name="40% - Accent3 66" xfId="947"/>
    <cellStyle name="40% - Accent3 67" xfId="961"/>
    <cellStyle name="40% - Accent3 68" xfId="975"/>
    <cellStyle name="40% - Accent3 69" xfId="989"/>
    <cellStyle name="40% - Accent3 7" xfId="120"/>
    <cellStyle name="40% - Accent3 70" xfId="1003"/>
    <cellStyle name="40% - Accent3 71" xfId="1017"/>
    <cellStyle name="40% - Accent3 72" xfId="1031"/>
    <cellStyle name="40% - Accent3 73" xfId="1045"/>
    <cellStyle name="40% - Accent3 74" xfId="1059"/>
    <cellStyle name="40% - Accent3 75" xfId="1073"/>
    <cellStyle name="40% - Accent3 76" xfId="1087"/>
    <cellStyle name="40% - Accent3 77" xfId="1101"/>
    <cellStyle name="40% - Accent3 78" xfId="1115"/>
    <cellStyle name="40% - Accent3 79" xfId="1129"/>
    <cellStyle name="40% - Accent3 8" xfId="134"/>
    <cellStyle name="40% - Accent3 80" xfId="1143"/>
    <cellStyle name="40% - Accent3 81" xfId="1157"/>
    <cellStyle name="40% - Accent3 82" xfId="1171"/>
    <cellStyle name="40% - Accent3 83" xfId="1185"/>
    <cellStyle name="40% - Accent3 84" xfId="1199"/>
    <cellStyle name="40% - Accent3 9" xfId="148"/>
    <cellStyle name="40% - Accent4" xfId="31" builtinId="43" customBuiltin="1"/>
    <cellStyle name="40% - Accent4 10" xfId="164"/>
    <cellStyle name="40% - Accent4 11" xfId="178"/>
    <cellStyle name="40% - Accent4 12" xfId="192"/>
    <cellStyle name="40% - Accent4 13" xfId="206"/>
    <cellStyle name="40% - Accent4 14" xfId="220"/>
    <cellStyle name="40% - Accent4 15" xfId="234"/>
    <cellStyle name="40% - Accent4 16" xfId="248"/>
    <cellStyle name="40% - Accent4 17" xfId="262"/>
    <cellStyle name="40% - Accent4 18" xfId="276"/>
    <cellStyle name="40% - Accent4 19" xfId="290"/>
    <cellStyle name="40% - Accent4 2" xfId="52"/>
    <cellStyle name="40% - Accent4 20" xfId="304"/>
    <cellStyle name="40% - Accent4 21" xfId="318"/>
    <cellStyle name="40% - Accent4 22" xfId="332"/>
    <cellStyle name="40% - Accent4 23" xfId="346"/>
    <cellStyle name="40% - Accent4 24" xfId="360"/>
    <cellStyle name="40% - Accent4 25" xfId="374"/>
    <cellStyle name="40% - Accent4 26" xfId="388"/>
    <cellStyle name="40% - Accent4 27" xfId="402"/>
    <cellStyle name="40% - Accent4 28" xfId="416"/>
    <cellStyle name="40% - Accent4 29" xfId="430"/>
    <cellStyle name="40% - Accent4 3" xfId="66"/>
    <cellStyle name="40% - Accent4 30" xfId="445"/>
    <cellStyle name="40% - Accent4 31" xfId="459"/>
    <cellStyle name="40% - Accent4 32" xfId="473"/>
    <cellStyle name="40% - Accent4 33" xfId="487"/>
    <cellStyle name="40% - Accent4 34" xfId="501"/>
    <cellStyle name="40% - Accent4 35" xfId="515"/>
    <cellStyle name="40% - Accent4 36" xfId="529"/>
    <cellStyle name="40% - Accent4 37" xfId="543"/>
    <cellStyle name="40% - Accent4 38" xfId="557"/>
    <cellStyle name="40% - Accent4 39" xfId="571"/>
    <cellStyle name="40% - Accent4 4" xfId="80"/>
    <cellStyle name="40% - Accent4 40" xfId="585"/>
    <cellStyle name="40% - Accent4 41" xfId="599"/>
    <cellStyle name="40% - Accent4 42" xfId="613"/>
    <cellStyle name="40% - Accent4 43" xfId="627"/>
    <cellStyle name="40% - Accent4 44" xfId="641"/>
    <cellStyle name="40% - Accent4 45" xfId="655"/>
    <cellStyle name="40% - Accent4 46" xfId="669"/>
    <cellStyle name="40% - Accent4 47" xfId="683"/>
    <cellStyle name="40% - Accent4 48" xfId="697"/>
    <cellStyle name="40% - Accent4 49" xfId="711"/>
    <cellStyle name="40% - Accent4 5" xfId="94"/>
    <cellStyle name="40% - Accent4 50" xfId="725"/>
    <cellStyle name="40% - Accent4 51" xfId="739"/>
    <cellStyle name="40% - Accent4 52" xfId="753"/>
    <cellStyle name="40% - Accent4 53" xfId="767"/>
    <cellStyle name="40% - Accent4 54" xfId="781"/>
    <cellStyle name="40% - Accent4 55" xfId="795"/>
    <cellStyle name="40% - Accent4 56" xfId="809"/>
    <cellStyle name="40% - Accent4 57" xfId="823"/>
    <cellStyle name="40% - Accent4 58" xfId="837"/>
    <cellStyle name="40% - Accent4 59" xfId="851"/>
    <cellStyle name="40% - Accent4 6" xfId="108"/>
    <cellStyle name="40% - Accent4 60" xfId="865"/>
    <cellStyle name="40% - Accent4 61" xfId="879"/>
    <cellStyle name="40% - Accent4 62" xfId="893"/>
    <cellStyle name="40% - Accent4 63" xfId="907"/>
    <cellStyle name="40% - Accent4 64" xfId="921"/>
    <cellStyle name="40% - Accent4 65" xfId="935"/>
    <cellStyle name="40% - Accent4 66" xfId="949"/>
    <cellStyle name="40% - Accent4 67" xfId="963"/>
    <cellStyle name="40% - Accent4 68" xfId="977"/>
    <cellStyle name="40% - Accent4 69" xfId="991"/>
    <cellStyle name="40% - Accent4 7" xfId="122"/>
    <cellStyle name="40% - Accent4 70" xfId="1005"/>
    <cellStyle name="40% - Accent4 71" xfId="1019"/>
    <cellStyle name="40% - Accent4 72" xfId="1033"/>
    <cellStyle name="40% - Accent4 73" xfId="1047"/>
    <cellStyle name="40% - Accent4 74" xfId="1061"/>
    <cellStyle name="40% - Accent4 75" xfId="1075"/>
    <cellStyle name="40% - Accent4 76" xfId="1089"/>
    <cellStyle name="40% - Accent4 77" xfId="1103"/>
    <cellStyle name="40% - Accent4 78" xfId="1117"/>
    <cellStyle name="40% - Accent4 79" xfId="1131"/>
    <cellStyle name="40% - Accent4 8" xfId="136"/>
    <cellStyle name="40% - Accent4 80" xfId="1145"/>
    <cellStyle name="40% - Accent4 81" xfId="1159"/>
    <cellStyle name="40% - Accent4 82" xfId="1173"/>
    <cellStyle name="40% - Accent4 83" xfId="1187"/>
    <cellStyle name="40% - Accent4 84" xfId="1201"/>
    <cellStyle name="40% - Accent4 9" xfId="150"/>
    <cellStyle name="40% - Accent5" xfId="35" builtinId="47" customBuiltin="1"/>
    <cellStyle name="40% - Accent5 10" xfId="166"/>
    <cellStyle name="40% - Accent5 11" xfId="180"/>
    <cellStyle name="40% - Accent5 12" xfId="194"/>
    <cellStyle name="40% - Accent5 13" xfId="208"/>
    <cellStyle name="40% - Accent5 14" xfId="222"/>
    <cellStyle name="40% - Accent5 15" xfId="236"/>
    <cellStyle name="40% - Accent5 16" xfId="250"/>
    <cellStyle name="40% - Accent5 17" xfId="264"/>
    <cellStyle name="40% - Accent5 18" xfId="278"/>
    <cellStyle name="40% - Accent5 19" xfId="292"/>
    <cellStyle name="40% - Accent5 2" xfId="54"/>
    <cellStyle name="40% - Accent5 20" xfId="306"/>
    <cellStyle name="40% - Accent5 21" xfId="320"/>
    <cellStyle name="40% - Accent5 22" xfId="334"/>
    <cellStyle name="40% - Accent5 23" xfId="348"/>
    <cellStyle name="40% - Accent5 24" xfId="362"/>
    <cellStyle name="40% - Accent5 25" xfId="376"/>
    <cellStyle name="40% - Accent5 26" xfId="390"/>
    <cellStyle name="40% - Accent5 27" xfId="404"/>
    <cellStyle name="40% - Accent5 28" xfId="418"/>
    <cellStyle name="40% - Accent5 29" xfId="432"/>
    <cellStyle name="40% - Accent5 3" xfId="68"/>
    <cellStyle name="40% - Accent5 30" xfId="447"/>
    <cellStyle name="40% - Accent5 31" xfId="461"/>
    <cellStyle name="40% - Accent5 32" xfId="475"/>
    <cellStyle name="40% - Accent5 33" xfId="489"/>
    <cellStyle name="40% - Accent5 34" xfId="503"/>
    <cellStyle name="40% - Accent5 35" xfId="517"/>
    <cellStyle name="40% - Accent5 36" xfId="531"/>
    <cellStyle name="40% - Accent5 37" xfId="545"/>
    <cellStyle name="40% - Accent5 38" xfId="559"/>
    <cellStyle name="40% - Accent5 39" xfId="573"/>
    <cellStyle name="40% - Accent5 4" xfId="82"/>
    <cellStyle name="40% - Accent5 40" xfId="587"/>
    <cellStyle name="40% - Accent5 41" xfId="601"/>
    <cellStyle name="40% - Accent5 42" xfId="615"/>
    <cellStyle name="40% - Accent5 43" xfId="629"/>
    <cellStyle name="40% - Accent5 44" xfId="643"/>
    <cellStyle name="40% - Accent5 45" xfId="657"/>
    <cellStyle name="40% - Accent5 46" xfId="671"/>
    <cellStyle name="40% - Accent5 47" xfId="685"/>
    <cellStyle name="40% - Accent5 48" xfId="699"/>
    <cellStyle name="40% - Accent5 49" xfId="713"/>
    <cellStyle name="40% - Accent5 5" xfId="96"/>
    <cellStyle name="40% - Accent5 50" xfId="727"/>
    <cellStyle name="40% - Accent5 51" xfId="741"/>
    <cellStyle name="40% - Accent5 52" xfId="755"/>
    <cellStyle name="40% - Accent5 53" xfId="769"/>
    <cellStyle name="40% - Accent5 54" xfId="783"/>
    <cellStyle name="40% - Accent5 55" xfId="797"/>
    <cellStyle name="40% - Accent5 56" xfId="811"/>
    <cellStyle name="40% - Accent5 57" xfId="825"/>
    <cellStyle name="40% - Accent5 58" xfId="839"/>
    <cellStyle name="40% - Accent5 59" xfId="853"/>
    <cellStyle name="40% - Accent5 6" xfId="110"/>
    <cellStyle name="40% - Accent5 60" xfId="867"/>
    <cellStyle name="40% - Accent5 61" xfId="881"/>
    <cellStyle name="40% - Accent5 62" xfId="895"/>
    <cellStyle name="40% - Accent5 63" xfId="909"/>
    <cellStyle name="40% - Accent5 64" xfId="923"/>
    <cellStyle name="40% - Accent5 65" xfId="937"/>
    <cellStyle name="40% - Accent5 66" xfId="951"/>
    <cellStyle name="40% - Accent5 67" xfId="965"/>
    <cellStyle name="40% - Accent5 68" xfId="979"/>
    <cellStyle name="40% - Accent5 69" xfId="993"/>
    <cellStyle name="40% - Accent5 7" xfId="124"/>
    <cellStyle name="40% - Accent5 70" xfId="1007"/>
    <cellStyle name="40% - Accent5 71" xfId="1021"/>
    <cellStyle name="40% - Accent5 72" xfId="1035"/>
    <cellStyle name="40% - Accent5 73" xfId="1049"/>
    <cellStyle name="40% - Accent5 74" xfId="1063"/>
    <cellStyle name="40% - Accent5 75" xfId="1077"/>
    <cellStyle name="40% - Accent5 76" xfId="1091"/>
    <cellStyle name="40% - Accent5 77" xfId="1105"/>
    <cellStyle name="40% - Accent5 78" xfId="1119"/>
    <cellStyle name="40% - Accent5 79" xfId="1133"/>
    <cellStyle name="40% - Accent5 8" xfId="138"/>
    <cellStyle name="40% - Accent5 80" xfId="1147"/>
    <cellStyle name="40% - Accent5 81" xfId="1161"/>
    <cellStyle name="40% - Accent5 82" xfId="1175"/>
    <cellStyle name="40% - Accent5 83" xfId="1189"/>
    <cellStyle name="40% - Accent5 84" xfId="1203"/>
    <cellStyle name="40% - Accent5 9" xfId="152"/>
    <cellStyle name="40% - Accent6" xfId="39" builtinId="51" customBuiltin="1"/>
    <cellStyle name="40% - Accent6 10" xfId="168"/>
    <cellStyle name="40% - Accent6 11" xfId="182"/>
    <cellStyle name="40% - Accent6 12" xfId="196"/>
    <cellStyle name="40% - Accent6 13" xfId="210"/>
    <cellStyle name="40% - Accent6 14" xfId="224"/>
    <cellStyle name="40% - Accent6 15" xfId="238"/>
    <cellStyle name="40% - Accent6 16" xfId="252"/>
    <cellStyle name="40% - Accent6 17" xfId="266"/>
    <cellStyle name="40% - Accent6 18" xfId="280"/>
    <cellStyle name="40% - Accent6 19" xfId="294"/>
    <cellStyle name="40% - Accent6 2" xfId="56"/>
    <cellStyle name="40% - Accent6 20" xfId="308"/>
    <cellStyle name="40% - Accent6 21" xfId="322"/>
    <cellStyle name="40% - Accent6 22" xfId="336"/>
    <cellStyle name="40% - Accent6 23" xfId="350"/>
    <cellStyle name="40% - Accent6 24" xfId="364"/>
    <cellStyle name="40% - Accent6 25" xfId="378"/>
    <cellStyle name="40% - Accent6 26" xfId="392"/>
    <cellStyle name="40% - Accent6 27" xfId="406"/>
    <cellStyle name="40% - Accent6 28" xfId="420"/>
    <cellStyle name="40% - Accent6 29" xfId="434"/>
    <cellStyle name="40% - Accent6 3" xfId="70"/>
    <cellStyle name="40% - Accent6 30" xfId="449"/>
    <cellStyle name="40% - Accent6 31" xfId="463"/>
    <cellStyle name="40% - Accent6 32" xfId="477"/>
    <cellStyle name="40% - Accent6 33" xfId="491"/>
    <cellStyle name="40% - Accent6 34" xfId="505"/>
    <cellStyle name="40% - Accent6 35" xfId="519"/>
    <cellStyle name="40% - Accent6 36" xfId="533"/>
    <cellStyle name="40% - Accent6 37" xfId="547"/>
    <cellStyle name="40% - Accent6 38" xfId="561"/>
    <cellStyle name="40% - Accent6 39" xfId="575"/>
    <cellStyle name="40% - Accent6 4" xfId="84"/>
    <cellStyle name="40% - Accent6 40" xfId="589"/>
    <cellStyle name="40% - Accent6 41" xfId="603"/>
    <cellStyle name="40% - Accent6 42" xfId="617"/>
    <cellStyle name="40% - Accent6 43" xfId="631"/>
    <cellStyle name="40% - Accent6 44" xfId="645"/>
    <cellStyle name="40% - Accent6 45" xfId="659"/>
    <cellStyle name="40% - Accent6 46" xfId="673"/>
    <cellStyle name="40% - Accent6 47" xfId="687"/>
    <cellStyle name="40% - Accent6 48" xfId="701"/>
    <cellStyle name="40% - Accent6 49" xfId="715"/>
    <cellStyle name="40% - Accent6 5" xfId="98"/>
    <cellStyle name="40% - Accent6 50" xfId="729"/>
    <cellStyle name="40% - Accent6 51" xfId="743"/>
    <cellStyle name="40% - Accent6 52" xfId="757"/>
    <cellStyle name="40% - Accent6 53" xfId="771"/>
    <cellStyle name="40% - Accent6 54" xfId="785"/>
    <cellStyle name="40% - Accent6 55" xfId="799"/>
    <cellStyle name="40% - Accent6 56" xfId="813"/>
    <cellStyle name="40% - Accent6 57" xfId="827"/>
    <cellStyle name="40% - Accent6 58" xfId="841"/>
    <cellStyle name="40% - Accent6 59" xfId="855"/>
    <cellStyle name="40% - Accent6 6" xfId="112"/>
    <cellStyle name="40% - Accent6 60" xfId="869"/>
    <cellStyle name="40% - Accent6 61" xfId="883"/>
    <cellStyle name="40% - Accent6 62" xfId="897"/>
    <cellStyle name="40% - Accent6 63" xfId="911"/>
    <cellStyle name="40% - Accent6 64" xfId="925"/>
    <cellStyle name="40% - Accent6 65" xfId="939"/>
    <cellStyle name="40% - Accent6 66" xfId="953"/>
    <cellStyle name="40% - Accent6 67" xfId="967"/>
    <cellStyle name="40% - Accent6 68" xfId="981"/>
    <cellStyle name="40% - Accent6 69" xfId="995"/>
    <cellStyle name="40% - Accent6 7" xfId="126"/>
    <cellStyle name="40% - Accent6 70" xfId="1009"/>
    <cellStyle name="40% - Accent6 71" xfId="1023"/>
    <cellStyle name="40% - Accent6 72" xfId="1037"/>
    <cellStyle name="40% - Accent6 73" xfId="1051"/>
    <cellStyle name="40% - Accent6 74" xfId="1065"/>
    <cellStyle name="40% - Accent6 75" xfId="1079"/>
    <cellStyle name="40% - Accent6 76" xfId="1093"/>
    <cellStyle name="40% - Accent6 77" xfId="1107"/>
    <cellStyle name="40% - Accent6 78" xfId="1121"/>
    <cellStyle name="40% - Accent6 79" xfId="1135"/>
    <cellStyle name="40% - Accent6 8" xfId="140"/>
    <cellStyle name="40% - Accent6 80" xfId="1149"/>
    <cellStyle name="40% - Accent6 81" xfId="1163"/>
    <cellStyle name="40% - Accent6 82" xfId="1177"/>
    <cellStyle name="40% - Accent6 83" xfId="1191"/>
    <cellStyle name="40% - Accent6 84" xfId="1205"/>
    <cellStyle name="40% - Accent6 9" xfId="154"/>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141"/>
    <cellStyle name="Normal 11" xfId="155"/>
    <cellStyle name="Normal 112" xfId="435"/>
    <cellStyle name="Normal 12" xfId="169"/>
    <cellStyle name="Normal 13" xfId="183"/>
    <cellStyle name="Normal 14" xfId="197"/>
    <cellStyle name="Normal 15" xfId="211"/>
    <cellStyle name="Normal 16" xfId="225"/>
    <cellStyle name="Normal 17" xfId="239"/>
    <cellStyle name="Normal 18" xfId="253"/>
    <cellStyle name="Normal 19" xfId="267"/>
    <cellStyle name="Normal 2" xfId="41"/>
    <cellStyle name="Normal 20" xfId="281"/>
    <cellStyle name="Normal 21" xfId="295"/>
    <cellStyle name="Normal 22" xfId="309"/>
    <cellStyle name="Normal 23" xfId="323"/>
    <cellStyle name="Normal 24" xfId="337"/>
    <cellStyle name="Normal 25" xfId="351"/>
    <cellStyle name="Normal 26" xfId="365"/>
    <cellStyle name="Normal 27" xfId="379"/>
    <cellStyle name="Normal 28" xfId="393"/>
    <cellStyle name="Normal 29" xfId="407"/>
    <cellStyle name="Normal 3" xfId="43"/>
    <cellStyle name="Normal 30" xfId="421"/>
    <cellStyle name="Normal 31" xfId="436"/>
    <cellStyle name="Normal 32" xfId="450"/>
    <cellStyle name="Normal 33" xfId="464"/>
    <cellStyle name="Normal 34" xfId="478"/>
    <cellStyle name="Normal 35" xfId="492"/>
    <cellStyle name="Normal 36" xfId="506"/>
    <cellStyle name="Normal 37" xfId="520"/>
    <cellStyle name="Normal 38" xfId="534"/>
    <cellStyle name="Normal 39" xfId="548"/>
    <cellStyle name="Normal 4" xfId="57"/>
    <cellStyle name="Normal 40" xfId="562"/>
    <cellStyle name="Normal 41" xfId="576"/>
    <cellStyle name="Normal 42" xfId="590"/>
    <cellStyle name="Normal 43" xfId="604"/>
    <cellStyle name="Normal 44" xfId="618"/>
    <cellStyle name="Normal 45" xfId="632"/>
    <cellStyle name="Normal 46" xfId="646"/>
    <cellStyle name="Normal 47" xfId="660"/>
    <cellStyle name="Normal 48" xfId="674"/>
    <cellStyle name="Normal 49" xfId="688"/>
    <cellStyle name="Normal 5" xfId="71"/>
    <cellStyle name="Normal 50" xfId="702"/>
    <cellStyle name="Normal 51" xfId="716"/>
    <cellStyle name="Normal 52" xfId="730"/>
    <cellStyle name="Normal 53" xfId="744"/>
    <cellStyle name="Normal 54" xfId="758"/>
    <cellStyle name="Normal 55" xfId="772"/>
    <cellStyle name="Normal 56" xfId="786"/>
    <cellStyle name="Normal 57" xfId="800"/>
    <cellStyle name="Normal 58" xfId="814"/>
    <cellStyle name="Normal 59" xfId="828"/>
    <cellStyle name="Normal 6" xfId="85"/>
    <cellStyle name="Normal 60" xfId="842"/>
    <cellStyle name="Normal 61" xfId="856"/>
    <cellStyle name="Normal 62" xfId="870"/>
    <cellStyle name="Normal 63" xfId="884"/>
    <cellStyle name="Normal 64" xfId="898"/>
    <cellStyle name="Normal 65" xfId="912"/>
    <cellStyle name="Normal 66" xfId="926"/>
    <cellStyle name="Normal 67" xfId="940"/>
    <cellStyle name="Normal 68" xfId="954"/>
    <cellStyle name="Normal 69" xfId="968"/>
    <cellStyle name="Normal 7" xfId="99"/>
    <cellStyle name="Normal 70" xfId="982"/>
    <cellStyle name="Normal 71" xfId="996"/>
    <cellStyle name="Normal 72" xfId="1010"/>
    <cellStyle name="Normal 73" xfId="1024"/>
    <cellStyle name="Normal 74" xfId="1038"/>
    <cellStyle name="Normal 75" xfId="1052"/>
    <cellStyle name="Normal 76" xfId="1066"/>
    <cellStyle name="Normal 77" xfId="1080"/>
    <cellStyle name="Normal 78" xfId="1094"/>
    <cellStyle name="Normal 79" xfId="1108"/>
    <cellStyle name="Normal 8" xfId="113"/>
    <cellStyle name="Normal 80" xfId="1122"/>
    <cellStyle name="Normal 81" xfId="1136"/>
    <cellStyle name="Normal 82" xfId="1150"/>
    <cellStyle name="Normal 83" xfId="1164"/>
    <cellStyle name="Normal 84" xfId="1178"/>
    <cellStyle name="Normal 85" xfId="1192"/>
    <cellStyle name="Normal 9" xfId="127"/>
    <cellStyle name="Note 10" xfId="142"/>
    <cellStyle name="Note 11" xfId="156"/>
    <cellStyle name="Note 12" xfId="170"/>
    <cellStyle name="Note 13" xfId="184"/>
    <cellStyle name="Note 14" xfId="198"/>
    <cellStyle name="Note 15" xfId="212"/>
    <cellStyle name="Note 16" xfId="226"/>
    <cellStyle name="Note 17" xfId="240"/>
    <cellStyle name="Note 18" xfId="254"/>
    <cellStyle name="Note 19" xfId="268"/>
    <cellStyle name="Note 2" xfId="42"/>
    <cellStyle name="Note 20" xfId="282"/>
    <cellStyle name="Note 21" xfId="296"/>
    <cellStyle name="Note 22" xfId="310"/>
    <cellStyle name="Note 23" xfId="324"/>
    <cellStyle name="Note 24" xfId="338"/>
    <cellStyle name="Note 25" xfId="352"/>
    <cellStyle name="Note 26" xfId="366"/>
    <cellStyle name="Note 27" xfId="380"/>
    <cellStyle name="Note 28" xfId="394"/>
    <cellStyle name="Note 29" xfId="408"/>
    <cellStyle name="Note 3" xfId="44"/>
    <cellStyle name="Note 30" xfId="422"/>
    <cellStyle name="Note 31" xfId="437"/>
    <cellStyle name="Note 32" xfId="451"/>
    <cellStyle name="Note 33" xfId="465"/>
    <cellStyle name="Note 34" xfId="479"/>
    <cellStyle name="Note 35" xfId="493"/>
    <cellStyle name="Note 36" xfId="507"/>
    <cellStyle name="Note 37" xfId="521"/>
    <cellStyle name="Note 38" xfId="535"/>
    <cellStyle name="Note 39" xfId="549"/>
    <cellStyle name="Note 4" xfId="58"/>
    <cellStyle name="Note 40" xfId="563"/>
    <cellStyle name="Note 41" xfId="577"/>
    <cellStyle name="Note 42" xfId="591"/>
    <cellStyle name="Note 43" xfId="605"/>
    <cellStyle name="Note 44" xfId="619"/>
    <cellStyle name="Note 45" xfId="633"/>
    <cellStyle name="Note 46" xfId="647"/>
    <cellStyle name="Note 47" xfId="661"/>
    <cellStyle name="Note 48" xfId="675"/>
    <cellStyle name="Note 49" xfId="689"/>
    <cellStyle name="Note 5" xfId="72"/>
    <cellStyle name="Note 50" xfId="703"/>
    <cellStyle name="Note 51" xfId="717"/>
    <cellStyle name="Note 52" xfId="731"/>
    <cellStyle name="Note 53" xfId="745"/>
    <cellStyle name="Note 54" xfId="759"/>
    <cellStyle name="Note 55" xfId="773"/>
    <cellStyle name="Note 56" xfId="787"/>
    <cellStyle name="Note 57" xfId="801"/>
    <cellStyle name="Note 58" xfId="815"/>
    <cellStyle name="Note 59" xfId="829"/>
    <cellStyle name="Note 6" xfId="86"/>
    <cellStyle name="Note 60" xfId="843"/>
    <cellStyle name="Note 61" xfId="857"/>
    <cellStyle name="Note 62" xfId="871"/>
    <cellStyle name="Note 63" xfId="885"/>
    <cellStyle name="Note 64" xfId="899"/>
    <cellStyle name="Note 65" xfId="913"/>
    <cellStyle name="Note 66" xfId="927"/>
    <cellStyle name="Note 67" xfId="941"/>
    <cellStyle name="Note 68" xfId="955"/>
    <cellStyle name="Note 69" xfId="969"/>
    <cellStyle name="Note 7" xfId="100"/>
    <cellStyle name="Note 70" xfId="983"/>
    <cellStyle name="Note 71" xfId="997"/>
    <cellStyle name="Note 72" xfId="1011"/>
    <cellStyle name="Note 73" xfId="1025"/>
    <cellStyle name="Note 74" xfId="1039"/>
    <cellStyle name="Note 75" xfId="1053"/>
    <cellStyle name="Note 76" xfId="1067"/>
    <cellStyle name="Note 77" xfId="1081"/>
    <cellStyle name="Note 78" xfId="1095"/>
    <cellStyle name="Note 79" xfId="1109"/>
    <cellStyle name="Note 8" xfId="114"/>
    <cellStyle name="Note 80" xfId="1123"/>
    <cellStyle name="Note 81" xfId="1137"/>
    <cellStyle name="Note 82" xfId="1151"/>
    <cellStyle name="Note 83" xfId="1165"/>
    <cellStyle name="Note 84" xfId="1179"/>
    <cellStyle name="Note 85" xfId="1193"/>
    <cellStyle name="Note 9" xfId="128"/>
    <cellStyle name="Output" xfId="10" builtinId="21" customBuiltin="1"/>
    <cellStyle name="Title" xfId="1" builtinId="15" customBuiltin="1"/>
    <cellStyle name="Total" xfId="16"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600" b="1" i="0" baseline="0"/>
              <a:t>ISX Price Index for August 20112</a:t>
            </a:r>
          </a:p>
        </c:rich>
      </c:tx>
      <c:layout>
        <c:manualLayout>
          <c:xMode val="edge"/>
          <c:yMode val="edge"/>
          <c:x val="0.28052870663620677"/>
          <c:y val="3.5053672183192684E-2"/>
        </c:manualLayout>
      </c:layout>
      <c:overlay val="0"/>
    </c:title>
    <c:autoTitleDeleted val="0"/>
    <c:plotArea>
      <c:layout>
        <c:manualLayout>
          <c:layoutTarget val="inner"/>
          <c:xMode val="edge"/>
          <c:yMode val="edge"/>
          <c:x val="8.2066989484802469E-2"/>
          <c:y val="0.16421582032784826"/>
          <c:w val="0.89408480037556282"/>
          <c:h val="0.68155783880673448"/>
        </c:manualLayout>
      </c:layout>
      <c:lineChart>
        <c:grouping val="standard"/>
        <c:varyColors val="0"/>
        <c:ser>
          <c:idx val="0"/>
          <c:order val="0"/>
          <c:tx>
            <c:strRef>
              <c:f>[1]مؤشر!$A$2</c:f>
              <c:strCache>
                <c:ptCount val="1"/>
                <c:pt idx="0">
                  <c:v>2012</c:v>
                </c:pt>
              </c:strCache>
            </c:strRef>
          </c:tx>
          <c:spPr>
            <a:ln w="47625">
              <a:solidFill>
                <a:schemeClr val="tx2">
                  <a:lumMod val="60000"/>
                  <a:lumOff val="40000"/>
                </a:schemeClr>
              </a:solidFill>
            </a:ln>
          </c:spPr>
          <c:marker>
            <c:spPr>
              <a:solidFill>
                <a:srgbClr val="FF00FF"/>
              </a:solidFill>
            </c:spPr>
          </c:marker>
          <c:dLbls>
            <c:dLbl>
              <c:idx val="0"/>
              <c:layout>
                <c:manualLayout>
                  <c:x val="-5.0062265503428238E-2"/>
                  <c:y val="-0.10096908545114489"/>
                </c:manualLayout>
              </c:layout>
              <c:showLegendKey val="0"/>
              <c:showVal val="1"/>
              <c:showCatName val="0"/>
              <c:showSerName val="0"/>
              <c:showPercent val="0"/>
              <c:showBubbleSize val="0"/>
            </c:dLbl>
            <c:dLbl>
              <c:idx val="1"/>
              <c:layout>
                <c:manualLayout>
                  <c:x val="-4.569893509529336E-2"/>
                  <c:y val="8.0235434642525971E-2"/>
                </c:manualLayout>
              </c:layout>
              <c:showLegendKey val="0"/>
              <c:showVal val="1"/>
              <c:showCatName val="0"/>
              <c:showSerName val="0"/>
              <c:showPercent val="0"/>
              <c:showBubbleSize val="0"/>
            </c:dLbl>
            <c:dLbl>
              <c:idx val="2"/>
              <c:layout>
                <c:manualLayout>
                  <c:x val="-5.2376424699667856E-2"/>
                  <c:y val="-8.5030883115658526E-2"/>
                </c:manualLayout>
              </c:layout>
              <c:showLegendKey val="0"/>
              <c:showVal val="1"/>
              <c:showCatName val="0"/>
              <c:showSerName val="0"/>
              <c:showPercent val="0"/>
              <c:showBubbleSize val="0"/>
            </c:dLbl>
            <c:dLbl>
              <c:idx val="3"/>
              <c:layout>
                <c:manualLayout>
                  <c:x val="-4.2863103974641749E-2"/>
                  <c:y val="7.404718122809506E-2"/>
                </c:manualLayout>
              </c:layout>
              <c:showLegendKey val="0"/>
              <c:showVal val="1"/>
              <c:showCatName val="0"/>
              <c:showSerName val="0"/>
              <c:showPercent val="0"/>
              <c:showBubbleSize val="0"/>
            </c:dLbl>
            <c:dLbl>
              <c:idx val="4"/>
              <c:layout>
                <c:manualLayout>
                  <c:x val="-4.2383841990645495E-2"/>
                  <c:y val="-6.926902101309193E-2"/>
                </c:manualLayout>
              </c:layout>
              <c:showLegendKey val="0"/>
              <c:showVal val="1"/>
              <c:showCatName val="0"/>
              <c:showSerName val="0"/>
              <c:showPercent val="0"/>
              <c:showBubbleSize val="0"/>
            </c:dLbl>
            <c:dLbl>
              <c:idx val="5"/>
              <c:layout>
                <c:manualLayout>
                  <c:x val="-4.3861368725960768E-2"/>
                  <c:y val="6.583400128876106E-2"/>
                </c:manualLayout>
              </c:layout>
              <c:showLegendKey val="0"/>
              <c:showVal val="1"/>
              <c:showCatName val="0"/>
              <c:showSerName val="0"/>
              <c:showPercent val="0"/>
              <c:showBubbleSize val="0"/>
            </c:dLbl>
            <c:dLbl>
              <c:idx val="6"/>
              <c:layout>
                <c:manualLayout>
                  <c:x val="-5.2156960672342878E-2"/>
                  <c:y val="-6.7527936253477291E-2"/>
                </c:manualLayout>
              </c:layout>
              <c:showLegendKey val="0"/>
              <c:showVal val="1"/>
              <c:showCatName val="0"/>
              <c:showSerName val="0"/>
              <c:showPercent val="0"/>
              <c:showBubbleSize val="0"/>
            </c:dLbl>
            <c:dLbl>
              <c:idx val="7"/>
              <c:layout>
                <c:manualLayout>
                  <c:x val="-4.5747276495906847E-2"/>
                  <c:y val="6.471152183821334E-2"/>
                </c:manualLayout>
              </c:layout>
              <c:showLegendKey val="0"/>
              <c:showVal val="1"/>
              <c:showCatName val="0"/>
              <c:showSerName val="0"/>
              <c:showPercent val="0"/>
              <c:showBubbleSize val="0"/>
            </c:dLbl>
            <c:dLbl>
              <c:idx val="8"/>
              <c:layout>
                <c:manualLayout>
                  <c:x val="-3.8485093202516953E-2"/>
                  <c:y val="-5.7838967733823729E-2"/>
                </c:manualLayout>
              </c:layout>
              <c:showLegendKey val="0"/>
              <c:showVal val="1"/>
              <c:showCatName val="0"/>
              <c:showSerName val="0"/>
              <c:showPercent val="0"/>
              <c:showBubbleSize val="0"/>
            </c:dLbl>
            <c:dLbl>
              <c:idx val="9"/>
              <c:layout>
                <c:manualLayout>
                  <c:x val="-5.5369587802070817E-2"/>
                  <c:y val="-6.8814496990271451E-2"/>
                </c:manualLayout>
              </c:layout>
              <c:showLegendKey val="0"/>
              <c:showVal val="1"/>
              <c:showCatName val="0"/>
              <c:showSerName val="0"/>
              <c:showPercent val="0"/>
              <c:showBubbleSize val="0"/>
            </c:dLbl>
            <c:dLbl>
              <c:idx val="10"/>
              <c:layout>
                <c:manualLayout>
                  <c:x val="-2.4972485439006643E-2"/>
                  <c:y val="7.4606377795589929E-2"/>
                </c:manualLayout>
              </c:layout>
              <c:showLegendKey val="0"/>
              <c:showVal val="1"/>
              <c:showCatName val="0"/>
              <c:showSerName val="0"/>
              <c:showPercent val="0"/>
              <c:showBubbleSize val="0"/>
            </c:dLbl>
            <c:dLbl>
              <c:idx val="11"/>
              <c:layout>
                <c:manualLayout>
                  <c:x val="-5.2850051796476179E-2"/>
                  <c:y val="-6.7832209596554921E-2"/>
                </c:manualLayout>
              </c:layout>
              <c:showLegendKey val="0"/>
              <c:showVal val="1"/>
              <c:showCatName val="0"/>
              <c:showSerName val="0"/>
              <c:showPercent val="0"/>
              <c:showBubbleSize val="0"/>
            </c:dLbl>
            <c:dLbl>
              <c:idx val="12"/>
              <c:layout>
                <c:manualLayout>
                  <c:x val="-3.8121346405876194E-2"/>
                  <c:y val="6.2515284391846282E-2"/>
                </c:manualLayout>
              </c:layout>
              <c:showLegendKey val="0"/>
              <c:showVal val="1"/>
              <c:showCatName val="0"/>
              <c:showSerName val="0"/>
              <c:showPercent val="0"/>
              <c:showBubbleSize val="0"/>
            </c:dLbl>
            <c:dLbl>
              <c:idx val="13"/>
              <c:layout>
                <c:manualLayout>
                  <c:x val="-4.6289856817516552E-2"/>
                  <c:y val="-5.8712181935341945E-2"/>
                </c:manualLayout>
              </c:layout>
              <c:showLegendKey val="0"/>
              <c:showVal val="1"/>
              <c:showCatName val="0"/>
              <c:showSerName val="0"/>
              <c:showPercent val="0"/>
              <c:showBubbleSize val="0"/>
            </c:dLbl>
            <c:dLbl>
              <c:idx val="14"/>
              <c:layout>
                <c:manualLayout>
                  <c:x val="-5.0158800018150269E-2"/>
                  <c:y val="8.0466782969494097E-2"/>
                </c:manualLayout>
              </c:layout>
              <c:showLegendKey val="0"/>
              <c:showVal val="1"/>
              <c:showCatName val="0"/>
              <c:showSerName val="0"/>
              <c:showPercent val="0"/>
              <c:showBubbleSize val="0"/>
            </c:dLbl>
            <c:dLbl>
              <c:idx val="15"/>
              <c:layout>
                <c:manualLayout>
                  <c:x val="-9.7034240243711843E-3"/>
                  <c:y val="-5.3344020620176971E-2"/>
                </c:manualLayout>
              </c:layout>
              <c:showLegendKey val="0"/>
              <c:showVal val="1"/>
              <c:showCatName val="0"/>
              <c:showSerName val="0"/>
              <c:showPercent val="0"/>
              <c:showBubbleSize val="0"/>
            </c:dLbl>
            <c:dLbl>
              <c:idx val="16"/>
              <c:layout>
                <c:manualLayout>
                  <c:x val="-6.3691574746333704E-2"/>
                  <c:y val="5.9469093309444117E-2"/>
                </c:manualLayout>
              </c:layout>
              <c:showLegendKey val="0"/>
              <c:showVal val="1"/>
              <c:showCatName val="0"/>
              <c:showSerName val="0"/>
              <c:showPercent val="0"/>
              <c:showBubbleSize val="0"/>
            </c:dLbl>
            <c:dLbl>
              <c:idx val="17"/>
              <c:layout>
                <c:manualLayout>
                  <c:x val="-2.9346937335012726E-2"/>
                  <c:y val="-6.4894777374385121E-2"/>
                </c:manualLayout>
              </c:layout>
              <c:showLegendKey val="0"/>
              <c:showVal val="1"/>
              <c:showCatName val="0"/>
              <c:showSerName val="0"/>
              <c:showPercent val="0"/>
              <c:showBubbleSize val="0"/>
            </c:dLbl>
            <c:dLbl>
              <c:idx val="18"/>
              <c:layout>
                <c:manualLayout>
                  <c:x val="-5.7047449605572724E-2"/>
                  <c:y val="6.4746727018404143E-2"/>
                </c:manualLayout>
              </c:layout>
              <c:showLegendKey val="0"/>
              <c:showVal val="1"/>
              <c:showCatName val="0"/>
              <c:showSerName val="0"/>
              <c:showPercent val="0"/>
              <c:showBubbleSize val="0"/>
            </c:dLbl>
            <c:dLbl>
              <c:idx val="19"/>
              <c:layout>
                <c:manualLayout>
                  <c:x val="-2.6885529639358322E-2"/>
                  <c:y val="-6.4676316658022537E-2"/>
                </c:manualLayout>
              </c:layout>
              <c:showLegendKey val="0"/>
              <c:showVal val="1"/>
              <c:showCatName val="0"/>
              <c:showSerName val="0"/>
              <c:showPercent val="0"/>
              <c:showBubbleSize val="0"/>
            </c:dLbl>
            <c:dLbl>
              <c:idx val="20"/>
              <c:layout>
                <c:manualLayout>
                  <c:x val="-3.9996429260960822E-2"/>
                  <c:y val="5.588822355289421E-2"/>
                </c:manualLayout>
              </c:layout>
              <c:showLegendKey val="0"/>
              <c:showVal val="1"/>
              <c:showCatName val="0"/>
              <c:showSerName val="0"/>
              <c:showPercent val="0"/>
              <c:showBubbleSize val="0"/>
            </c:dLbl>
            <c:dLbl>
              <c:idx val="21"/>
              <c:layout>
                <c:manualLayout>
                  <c:x val="-1.5269654560655122E-2"/>
                  <c:y val="-6.3872255489021881E-2"/>
                </c:manualLayout>
              </c:layout>
              <c:showLegendKey val="0"/>
              <c:showVal val="1"/>
              <c:showCatName val="0"/>
              <c:showSerName val="0"/>
              <c:showPercent val="0"/>
              <c:showBubbleSize val="0"/>
            </c:dLbl>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[1]مؤشر!$B$1:$J$1</c:f>
              <c:strCache>
                <c:ptCount val="9"/>
                <c:pt idx="0">
                  <c:v> 1/8</c:v>
                </c:pt>
                <c:pt idx="1">
                  <c:v> 5/8</c:v>
                </c:pt>
                <c:pt idx="2">
                  <c:v> 6/8</c:v>
                </c:pt>
                <c:pt idx="3">
                  <c:v> 7/8</c:v>
                </c:pt>
                <c:pt idx="4">
                  <c:v> 8/8</c:v>
                </c:pt>
                <c:pt idx="5">
                  <c:v> 12/8</c:v>
                </c:pt>
                <c:pt idx="6">
                  <c:v> 13/8</c:v>
                </c:pt>
                <c:pt idx="7">
                  <c:v> 14/8</c:v>
                </c:pt>
                <c:pt idx="8">
                  <c:v> 15/8</c:v>
                </c:pt>
              </c:strCache>
            </c:strRef>
          </c:cat>
          <c:val>
            <c:numRef>
              <c:f>[1]مؤشر!$B$2:$J$2</c:f>
              <c:numCache>
                <c:formatCode>General</c:formatCode>
                <c:ptCount val="9"/>
                <c:pt idx="0">
                  <c:v>115.95</c:v>
                </c:pt>
                <c:pt idx="1">
                  <c:v>115.11</c:v>
                </c:pt>
                <c:pt idx="2">
                  <c:v>115.4</c:v>
                </c:pt>
                <c:pt idx="3">
                  <c:v>115.76</c:v>
                </c:pt>
                <c:pt idx="4">
                  <c:v>115.42</c:v>
                </c:pt>
                <c:pt idx="5">
                  <c:v>115.57</c:v>
                </c:pt>
                <c:pt idx="6">
                  <c:v>117.23</c:v>
                </c:pt>
                <c:pt idx="7">
                  <c:v>116.99</c:v>
                </c:pt>
                <c:pt idx="8">
                  <c:v>118.31</c:v>
                </c:pt>
              </c:numCache>
            </c:numRef>
          </c:val>
          <c:smooth val="0"/>
        </c:ser>
        <c:dLbls>
          <c:showLegendKey val="0"/>
          <c:showVal val="0"/>
          <c:showCatName val="0"/>
          <c:showSerName val="0"/>
          <c:showPercent val="0"/>
          <c:showBubbleSize val="0"/>
        </c:dLbls>
        <c:marker val="1"/>
        <c:smooth val="0"/>
        <c:axId val="38042240"/>
        <c:axId val="38060416"/>
      </c:lineChart>
      <c:catAx>
        <c:axId val="38042240"/>
        <c:scaling>
          <c:orientation val="minMax"/>
        </c:scaling>
        <c:delete val="0"/>
        <c:axPos val="b"/>
        <c:numFmt formatCode="0.00" sourceLinked="1"/>
        <c:majorTickMark val="none"/>
        <c:minorTickMark val="none"/>
        <c:tickLblPos val="nextTo"/>
        <c:txPr>
          <a:bodyPr/>
          <a:lstStyle/>
          <a:p>
            <a:pPr>
              <a:defRPr sz="1100"/>
            </a:pPr>
            <a:endParaRPr lang="ar-IQ"/>
          </a:p>
        </c:txPr>
        <c:crossAx val="38060416"/>
        <c:crosses val="autoZero"/>
        <c:auto val="1"/>
        <c:lblAlgn val="ctr"/>
        <c:lblOffset val="100"/>
        <c:noMultiLvlLbl val="0"/>
      </c:catAx>
      <c:valAx>
        <c:axId val="38060416"/>
        <c:scaling>
          <c:orientation val="minMax"/>
          <c:max val="120"/>
          <c:min val="112"/>
        </c:scaling>
        <c:delete val="0"/>
        <c:axPos val="l"/>
        <c:majorGridlines>
          <c:spPr>
            <a:ln>
              <a:solidFill>
                <a:schemeClr val="bg1">
                  <a:lumMod val="65000"/>
                </a:schemeClr>
              </a:solidFill>
            </a:ln>
          </c:spPr>
        </c:majorGridlines>
        <c:numFmt formatCode="0" sourceLinked="0"/>
        <c:majorTickMark val="none"/>
        <c:minorTickMark val="none"/>
        <c:tickLblPos val="nextTo"/>
        <c:spPr>
          <a:ln>
            <a:solidFill>
              <a:srgbClr val="4F81BD">
                <a:shade val="95000"/>
                <a:satMod val="105000"/>
              </a:srgbClr>
            </a:solidFill>
          </a:ln>
        </c:spPr>
        <c:txPr>
          <a:bodyPr/>
          <a:lstStyle/>
          <a:p>
            <a:pPr>
              <a:defRPr sz="1100"/>
            </a:pPr>
            <a:endParaRPr lang="ar-IQ"/>
          </a:p>
        </c:txPr>
        <c:crossAx val="38042240"/>
        <c:crosses val="autoZero"/>
        <c:crossBetween val="between"/>
        <c:majorUnit val="1"/>
        <c:minorUnit val="0.2"/>
      </c:valAx>
    </c:plotArea>
    <c:plotVisOnly val="1"/>
    <c:dispBlanksAs val="gap"/>
    <c:showDLblsOverMax val="0"/>
  </c:chart>
  <c:spPr>
    <a:solidFill>
      <a:sysClr val="window" lastClr="FFFFFF">
        <a:alpha val="88000"/>
      </a:sysClr>
    </a:solidFill>
  </c:spPr>
  <c:txPr>
    <a:bodyPr/>
    <a:lstStyle/>
    <a:p>
      <a:pPr>
        <a:defRPr lang="en-US" sz="1200" b="1" i="0" u="none" strike="noStrike" kern="1200" baseline="0">
          <a:solidFill>
            <a:srgbClr val="1F497D"/>
          </a:solidFill>
          <a:latin typeface="+mn-lt"/>
          <a:ea typeface="+mn-ea"/>
          <a:cs typeface="+mn-cs"/>
        </a:defRPr>
      </a:pPr>
      <a:endParaRPr lang="ar-IQ"/>
    </a:p>
  </c:txPr>
  <c:printSettings>
    <c:headerFooter/>
    <c:pageMargins b="0.75000000000001266" l="0.70000000000000062" r="0.70000000000000062" t="0.75000000000001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Traded Shares(million share)</a:t>
            </a:r>
            <a:endParaRPr lang="ar-IQ"/>
          </a:p>
        </c:rich>
      </c:tx>
      <c:layout>
        <c:manualLayout>
          <c:xMode val="edge"/>
          <c:yMode val="edge"/>
          <c:x val="0.35670074802488388"/>
          <c:y val="2.6578073089701188E-2"/>
        </c:manualLayout>
      </c:layout>
      <c:overlay val="0"/>
    </c:title>
    <c:autoTitleDeleted val="0"/>
    <c:plotArea>
      <c:layout>
        <c:manualLayout>
          <c:layoutTarget val="inner"/>
          <c:xMode val="edge"/>
          <c:yMode val="edge"/>
          <c:x val="0.13568293636787521"/>
          <c:y val="0.16274922735249819"/>
          <c:w val="0.82930245877418562"/>
          <c:h val="0.6733401227054957"/>
        </c:manualLayout>
      </c:layout>
      <c:lineChart>
        <c:grouping val="standard"/>
        <c:varyColors val="0"/>
        <c:ser>
          <c:idx val="0"/>
          <c:order val="0"/>
          <c:tx>
            <c:strRef>
              <c:f>'[1]عدد الاسهم'!$A$2</c:f>
              <c:strCache>
                <c:ptCount val="1"/>
                <c:pt idx="0">
                  <c:v>عدد الاسهم</c:v>
                </c:pt>
              </c:strCache>
            </c:strRef>
          </c:tx>
          <c:marker>
            <c:spPr>
              <a:solidFill>
                <a:srgbClr val="FF00FF"/>
              </a:solidFill>
            </c:spPr>
          </c:marker>
          <c:dLbls>
            <c:dLbl>
              <c:idx val="0"/>
              <c:layout>
                <c:manualLayout>
                  <c:x val="9.1969590318866437E-3"/>
                  <c:y val="-1.2894127878985541E-2"/>
                </c:manualLayout>
              </c:layout>
              <c:showLegendKey val="0"/>
              <c:showVal val="1"/>
              <c:showCatName val="0"/>
              <c:showSerName val="0"/>
              <c:showPercent val="0"/>
              <c:showBubbleSize val="0"/>
            </c:dLbl>
            <c:dLbl>
              <c:idx val="1"/>
              <c:layout>
                <c:manualLayout>
                  <c:x val="-0.11633796058802859"/>
                  <c:y val="-4.0622155958315864E-2"/>
                </c:manualLayout>
              </c:layout>
              <c:showLegendKey val="0"/>
              <c:showVal val="1"/>
              <c:showCatName val="0"/>
              <c:showSerName val="0"/>
              <c:showPercent val="0"/>
              <c:showBubbleSize val="0"/>
            </c:dLbl>
            <c:dLbl>
              <c:idx val="2"/>
              <c:layout>
                <c:manualLayout>
                  <c:x val="-0.11799627014603783"/>
                  <c:y val="-3.5347963161409555E-2"/>
                </c:manualLayout>
              </c:layout>
              <c:showLegendKey val="0"/>
              <c:showVal val="1"/>
              <c:showCatName val="0"/>
              <c:showSerName val="0"/>
              <c:showPercent val="0"/>
              <c:showBubbleSize val="0"/>
            </c:dLbl>
            <c:dLbl>
              <c:idx val="3"/>
              <c:layout>
                <c:manualLayout>
                  <c:x val="-8.5636142019069814E-2"/>
                  <c:y val="-6.3570796254018541E-2"/>
                </c:manualLayout>
              </c:layout>
              <c:showLegendKey val="0"/>
              <c:showVal val="1"/>
              <c:showCatName val="0"/>
              <c:showSerName val="0"/>
              <c:showPercent val="0"/>
              <c:showBubbleSize val="0"/>
            </c:dLbl>
            <c:dLbl>
              <c:idx val="4"/>
              <c:layout>
                <c:manualLayout>
                  <c:x val="-7.2077259611234346E-2"/>
                  <c:y val="-6.8685334451536753E-2"/>
                </c:manualLayout>
              </c:layout>
              <c:showLegendKey val="0"/>
              <c:showVal val="1"/>
              <c:showCatName val="0"/>
              <c:showSerName val="0"/>
              <c:showPercent val="0"/>
              <c:showBubbleSize val="0"/>
            </c:dLbl>
            <c:dLbl>
              <c:idx val="5"/>
              <c:layout>
                <c:manualLayout>
                  <c:x val="-8.0136681654373224E-2"/>
                  <c:y val="-7.3787137554551241E-2"/>
                </c:manualLayout>
              </c:layout>
              <c:showLegendKey val="0"/>
              <c:showVal val="1"/>
              <c:showCatName val="0"/>
              <c:showSerName val="0"/>
              <c:showPercent val="0"/>
              <c:showBubbleSize val="0"/>
            </c:dLbl>
            <c:dLbl>
              <c:idx val="6"/>
              <c:layout>
                <c:manualLayout>
                  <c:x val="-0.1074905998470306"/>
                  <c:y val="5.2303694596315606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'[1]عدد الاسهم'!$B$1:$G$1</c:f>
              <c:strCache>
                <c:ptCount val="6"/>
                <c:pt idx="0">
                  <c:v> 7/8</c:v>
                </c:pt>
                <c:pt idx="1">
                  <c:v> 8/8</c:v>
                </c:pt>
                <c:pt idx="2">
                  <c:v> 12/8</c:v>
                </c:pt>
                <c:pt idx="3">
                  <c:v> 13/8</c:v>
                </c:pt>
                <c:pt idx="4">
                  <c:v> 14/8</c:v>
                </c:pt>
                <c:pt idx="5">
                  <c:v> 15/8</c:v>
                </c:pt>
              </c:strCache>
            </c:strRef>
          </c:cat>
          <c:val>
            <c:numRef>
              <c:f>'[1]عدد الاسهم'!$B$2:$G$2</c:f>
              <c:numCache>
                <c:formatCode>#,##0</c:formatCode>
                <c:ptCount val="6"/>
                <c:pt idx="0">
                  <c:v>709815801</c:v>
                </c:pt>
                <c:pt idx="1">
                  <c:v>11842751564</c:v>
                </c:pt>
                <c:pt idx="2">
                  <c:v>1925686122</c:v>
                </c:pt>
                <c:pt idx="3">
                  <c:v>1422660495</c:v>
                </c:pt>
                <c:pt idx="4">
                  <c:v>819831577</c:v>
                </c:pt>
                <c:pt idx="5">
                  <c:v>850987957</c:v>
                </c:pt>
              </c:numCache>
            </c:numRef>
          </c:val>
          <c:smooth val="0"/>
        </c:ser>
        <c:dLbls>
          <c:showLegendKey val="0"/>
          <c:showVal val="0"/>
          <c:showCatName val="0"/>
          <c:showSerName val="0"/>
          <c:showPercent val="0"/>
          <c:showBubbleSize val="0"/>
        </c:dLbls>
        <c:marker val="1"/>
        <c:smooth val="0"/>
        <c:axId val="36162944"/>
        <c:axId val="36213504"/>
      </c:lineChart>
      <c:catAx>
        <c:axId val="36162944"/>
        <c:scaling>
          <c:orientation val="minMax"/>
        </c:scaling>
        <c:delete val="0"/>
        <c:axPos val="b"/>
        <c:majorTickMark val="out"/>
        <c:minorTickMark val="none"/>
        <c:tickLblPos val="nextTo"/>
        <c:txPr>
          <a:bodyPr/>
          <a:lstStyle/>
          <a:p>
            <a:pPr>
              <a:defRPr b="1"/>
            </a:pPr>
            <a:endParaRPr lang="ar-IQ"/>
          </a:p>
        </c:txPr>
        <c:crossAx val="36213504"/>
        <c:crosses val="autoZero"/>
        <c:auto val="1"/>
        <c:lblAlgn val="ctr"/>
        <c:lblOffset val="100"/>
        <c:noMultiLvlLbl val="0"/>
      </c:catAx>
      <c:valAx>
        <c:axId val="36213504"/>
        <c:scaling>
          <c:orientation val="minMax"/>
        </c:scaling>
        <c:delete val="0"/>
        <c:axPos val="l"/>
        <c:majorGridlines/>
        <c:numFmt formatCode="0" sourceLinked="0"/>
        <c:majorTickMark val="out"/>
        <c:minorTickMark val="none"/>
        <c:tickLblPos val="nextTo"/>
        <c:txPr>
          <a:bodyPr/>
          <a:lstStyle/>
          <a:p>
            <a:pPr>
              <a:defRPr b="1"/>
            </a:pPr>
            <a:endParaRPr lang="ar-IQ"/>
          </a:p>
        </c:txPr>
        <c:crossAx val="36162944"/>
        <c:crosses val="autoZero"/>
        <c:crossBetween val="between"/>
        <c:dispUnits>
          <c:builtInUnit val="millions"/>
          <c:dispUnitsLbl>
            <c:layout>
              <c:manualLayout>
                <c:xMode val="edge"/>
                <c:yMode val="edge"/>
                <c:x val="8.0446584590314289E-3"/>
                <c:y val="0.36818566448910267"/>
              </c:manualLayout>
            </c:layout>
          </c:dispUnitsLbl>
        </c:dispUnits>
      </c:valAx>
    </c:plotArea>
    <c:plotVisOnly val="1"/>
    <c:dispBlanksAs val="gap"/>
    <c:showDLblsOverMax val="0"/>
  </c:chart>
  <c:txPr>
    <a:bodyPr/>
    <a:lstStyle/>
    <a:p>
      <a:pPr>
        <a:defRPr sz="1200">
          <a:solidFill>
            <a:schemeClr val="tx2"/>
          </a:solidFill>
        </a:defRPr>
      </a:pPr>
      <a:endParaRPr lang="ar-IQ"/>
    </a:p>
  </c:txPr>
  <c:printSettings>
    <c:headerFooter/>
    <c:pageMargins b="0.75000000000001166" l="0.70000000000000062" r="0.70000000000000062" t="0.750000000000011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solidFill>
                  <a:schemeClr val="tx2"/>
                </a:solidFill>
              </a:defRPr>
            </a:pPr>
            <a:r>
              <a:rPr lang="en-US" sz="1400">
                <a:solidFill>
                  <a:schemeClr val="tx2"/>
                </a:solidFill>
              </a:rPr>
              <a:t>Trading Volume (milion ID)</a:t>
            </a:r>
            <a:endParaRPr lang="ar-IQ" sz="1400">
              <a:solidFill>
                <a:schemeClr val="tx2"/>
              </a:solidFill>
            </a:endParaRPr>
          </a:p>
        </c:rich>
      </c:tx>
      <c:layout/>
      <c:overlay val="0"/>
    </c:title>
    <c:autoTitleDeleted val="0"/>
    <c:plotArea>
      <c:layout>
        <c:manualLayout>
          <c:layoutTarget val="inner"/>
          <c:xMode val="edge"/>
          <c:yMode val="edge"/>
          <c:x val="0.13436178040614594"/>
          <c:y val="0.19317392074456943"/>
          <c:w val="0.84173720040243261"/>
          <c:h val="0.65644284047828816"/>
        </c:manualLayout>
      </c:layout>
      <c:lineChart>
        <c:grouping val="stacked"/>
        <c:varyColors val="0"/>
        <c:ser>
          <c:idx val="0"/>
          <c:order val="0"/>
          <c:tx>
            <c:strRef>
              <c:f>[1]حجم!$A$2</c:f>
              <c:strCache>
                <c:ptCount val="1"/>
                <c:pt idx="0">
                  <c:v>القيمة المتداولة</c:v>
                </c:pt>
              </c:strCache>
            </c:strRef>
          </c:tx>
          <c:marker>
            <c:spPr>
              <a:solidFill>
                <a:srgbClr val="FF00FF"/>
              </a:solidFill>
            </c:spPr>
          </c:marker>
          <c:dLbls>
            <c:dLbl>
              <c:idx val="0"/>
              <c:layout>
                <c:manualLayout>
                  <c:x val="4.4372553256483843E-3"/>
                  <c:y val="-2.7878846432539489E-2"/>
                </c:manualLayout>
              </c:layout>
              <c:showLegendKey val="0"/>
              <c:showVal val="1"/>
              <c:showCatName val="0"/>
              <c:showSerName val="0"/>
              <c:showPercent val="0"/>
              <c:showBubbleSize val="0"/>
            </c:dLbl>
            <c:dLbl>
              <c:idx val="1"/>
              <c:layout>
                <c:manualLayout>
                  <c:x val="-0.10721474327781802"/>
                  <c:y val="-5.58617136048178E-2"/>
                </c:manualLayout>
              </c:layout>
              <c:showLegendKey val="0"/>
              <c:showVal val="1"/>
              <c:showCatName val="0"/>
              <c:showSerName val="0"/>
              <c:showPercent val="0"/>
              <c:showBubbleSize val="0"/>
            </c:dLbl>
            <c:dLbl>
              <c:idx val="2"/>
              <c:layout>
                <c:manualLayout>
                  <c:x val="-0.10683520527470769"/>
                  <c:y val="1.0791105099592612E-2"/>
                </c:manualLayout>
              </c:layout>
              <c:showLegendKey val="0"/>
              <c:showVal val="1"/>
              <c:showCatName val="0"/>
              <c:showSerName val="0"/>
              <c:showPercent val="0"/>
              <c:showBubbleSize val="0"/>
            </c:dLbl>
            <c:dLbl>
              <c:idx val="3"/>
              <c:layout>
                <c:manualLayout>
                  <c:x val="-8.8693912410528888E-2"/>
                  <c:y val="-7.3867607039917557E-2"/>
                </c:manualLayout>
              </c:layout>
              <c:showLegendKey val="0"/>
              <c:showVal val="1"/>
              <c:showCatName val="0"/>
              <c:showSerName val="0"/>
              <c:showPercent val="0"/>
              <c:showBubbleSize val="0"/>
            </c:dLbl>
            <c:dLbl>
              <c:idx val="4"/>
              <c:layout>
                <c:manualLayout>
                  <c:x val="-8.7345324620634157E-2"/>
                  <c:y val="-8.285493454422492E-2"/>
                </c:manualLayout>
              </c:layout>
              <c:showLegendKey val="0"/>
              <c:showVal val="1"/>
              <c:showCatName val="0"/>
              <c:showSerName val="0"/>
              <c:showPercent val="0"/>
              <c:showBubbleSize val="0"/>
            </c:dLbl>
            <c:dLbl>
              <c:idx val="5"/>
              <c:layout>
                <c:manualLayout>
                  <c:x val="-3.9689462291710373E-2"/>
                  <c:y val="-7.9674411864161077E-2"/>
                </c:manualLayout>
              </c:layout>
              <c:showLegendKey val="0"/>
              <c:showVal val="1"/>
              <c:showCatName val="0"/>
              <c:showSerName val="0"/>
              <c:showPercent val="0"/>
              <c:showBubbleSize val="0"/>
            </c:dLbl>
            <c:dLbl>
              <c:idx val="6"/>
              <c:layout>
                <c:manualLayout>
                  <c:x val="-3.5851472471191553E-2"/>
                  <c:y val="-8.7962962962963548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[1]حجم!$B$1:$G$1</c:f>
              <c:strCache>
                <c:ptCount val="6"/>
                <c:pt idx="0">
                  <c:v> 7/8</c:v>
                </c:pt>
                <c:pt idx="1">
                  <c:v> 8/8</c:v>
                </c:pt>
                <c:pt idx="2">
                  <c:v> 12/8</c:v>
                </c:pt>
                <c:pt idx="3">
                  <c:v> 13/8</c:v>
                </c:pt>
                <c:pt idx="4">
                  <c:v> 14/8</c:v>
                </c:pt>
                <c:pt idx="5">
                  <c:v> 15/8</c:v>
                </c:pt>
              </c:strCache>
            </c:strRef>
          </c:cat>
          <c:val>
            <c:numRef>
              <c:f>[1]حجم!$B$2:$G$2</c:f>
              <c:numCache>
                <c:formatCode>#,##0</c:formatCode>
                <c:ptCount val="6"/>
                <c:pt idx="0">
                  <c:v>1363461306</c:v>
                </c:pt>
                <c:pt idx="1">
                  <c:v>13441333332</c:v>
                </c:pt>
                <c:pt idx="2">
                  <c:v>2915341755</c:v>
                </c:pt>
                <c:pt idx="3">
                  <c:v>2609871882</c:v>
                </c:pt>
                <c:pt idx="4">
                  <c:v>1596408320</c:v>
                </c:pt>
                <c:pt idx="5">
                  <c:v>1722890343</c:v>
                </c:pt>
              </c:numCache>
            </c:numRef>
          </c:val>
          <c:smooth val="0"/>
        </c:ser>
        <c:dLbls>
          <c:showLegendKey val="0"/>
          <c:showVal val="0"/>
          <c:showCatName val="0"/>
          <c:showSerName val="0"/>
          <c:showPercent val="0"/>
          <c:showBubbleSize val="0"/>
        </c:dLbls>
        <c:marker val="1"/>
        <c:smooth val="0"/>
        <c:axId val="34487680"/>
        <c:axId val="34522240"/>
      </c:lineChart>
      <c:catAx>
        <c:axId val="34487680"/>
        <c:scaling>
          <c:orientation val="minMax"/>
        </c:scaling>
        <c:delete val="0"/>
        <c:axPos val="b"/>
        <c:majorTickMark val="out"/>
        <c:minorTickMark val="none"/>
        <c:tickLblPos val="nextTo"/>
        <c:txPr>
          <a:bodyPr/>
          <a:lstStyle/>
          <a:p>
            <a:pPr>
              <a:defRPr sz="1200" b="1">
                <a:solidFill>
                  <a:schemeClr val="tx2"/>
                </a:solidFill>
              </a:defRPr>
            </a:pPr>
            <a:endParaRPr lang="ar-IQ"/>
          </a:p>
        </c:txPr>
        <c:crossAx val="34522240"/>
        <c:crosses val="autoZero"/>
        <c:auto val="1"/>
        <c:lblAlgn val="ctr"/>
        <c:lblOffset val="100"/>
        <c:noMultiLvlLbl val="0"/>
      </c:catAx>
      <c:valAx>
        <c:axId val="34522240"/>
        <c:scaling>
          <c:orientation val="minMax"/>
        </c:scaling>
        <c:delete val="0"/>
        <c:axPos val="l"/>
        <c:majorGridlines/>
        <c:numFmt formatCode="0" sourceLinked="0"/>
        <c:majorTickMark val="out"/>
        <c:minorTickMark val="none"/>
        <c:tickLblPos val="nextTo"/>
        <c:txPr>
          <a:bodyPr/>
          <a:lstStyle/>
          <a:p>
            <a:pPr>
              <a:defRPr sz="1200" b="1">
                <a:solidFill>
                  <a:schemeClr val="tx2"/>
                </a:solidFill>
              </a:defRPr>
            </a:pPr>
            <a:endParaRPr lang="ar-IQ"/>
          </a:p>
        </c:txPr>
        <c:crossAx val="34487680"/>
        <c:crosses val="autoZero"/>
        <c:crossBetween val="between"/>
        <c:dispUnits>
          <c:builtInUnit val="millions"/>
          <c:dispUnitsLbl>
            <c:layout>
              <c:manualLayout>
                <c:xMode val="edge"/>
                <c:yMode val="edge"/>
                <c:x val="1.7072129748186546E-2"/>
                <c:y val="0.40186351706036788"/>
              </c:manualLayout>
            </c:layout>
            <c:txPr>
              <a:bodyPr/>
              <a:lstStyle/>
              <a:p>
                <a:pPr>
                  <a:defRPr sz="1200">
                    <a:solidFill>
                      <a:schemeClr val="tx2"/>
                    </a:solidFill>
                  </a:defRPr>
                </a:pPr>
                <a:endParaRPr lang="ar-IQ"/>
              </a:p>
            </c:txPr>
          </c:dispUnitsLbl>
        </c:dispUnits>
      </c:valAx>
    </c:plotArea>
    <c:plotVisOnly val="1"/>
    <c:dispBlanksAs val="zero"/>
    <c:showDLblsOverMax val="0"/>
  </c:chart>
  <c:printSettings>
    <c:headerFooter/>
    <c:pageMargins b="0.75000000000001188" l="0.70000000000000062" r="0.70000000000000062" t="0.7500000000000118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457200</xdr:colOff>
      <xdr:row>0</xdr:row>
      <xdr:rowOff>47625</xdr:rowOff>
    </xdr:from>
    <xdr:to>
      <xdr:col>12</xdr:col>
      <xdr:colOff>876300</xdr:colOff>
      <xdr:row>3</xdr:row>
      <xdr:rowOff>76200</xdr:rowOff>
    </xdr:to>
    <xdr:pic>
      <xdr:nvPicPr>
        <xdr:cNvPr id="2049" name="Picture 5"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2050" y="47625"/>
          <a:ext cx="18097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857250</xdr:colOff>
      <xdr:row>0</xdr:row>
      <xdr:rowOff>28575</xdr:rowOff>
    </xdr:from>
    <xdr:to>
      <xdr:col>6</xdr:col>
      <xdr:colOff>0</xdr:colOff>
      <xdr:row>5</xdr:row>
      <xdr:rowOff>0</xdr:rowOff>
    </xdr:to>
    <xdr:pic>
      <xdr:nvPicPr>
        <xdr:cNvPr id="3" name="Picture 1"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8225" y="28575"/>
          <a:ext cx="14763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173181</xdr:colOff>
      <xdr:row>2</xdr:row>
      <xdr:rowOff>0</xdr:rowOff>
    </xdr:from>
    <xdr:to>
      <xdr:col>9</xdr:col>
      <xdr:colOff>587088</xdr:colOff>
      <xdr:row>19</xdr:row>
      <xdr:rowOff>90055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155863</xdr:colOff>
      <xdr:row>19</xdr:row>
      <xdr:rowOff>147205</xdr:rowOff>
    </xdr:from>
    <xdr:to>
      <xdr:col>9</xdr:col>
      <xdr:colOff>560243</xdr:colOff>
      <xdr:row>37</xdr:row>
      <xdr:rowOff>122093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199160</xdr:colOff>
      <xdr:row>37</xdr:row>
      <xdr:rowOff>173182</xdr:rowOff>
    </xdr:from>
    <xdr:to>
      <xdr:col>9</xdr:col>
      <xdr:colOff>603540</xdr:colOff>
      <xdr:row>55</xdr:row>
      <xdr:rowOff>14721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576;&#1610;&#1575;&#1606;&#1610;%201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ؤشر"/>
      <sheetName val="عدد الاسهم"/>
      <sheetName val="حجم"/>
      <sheetName val="Sheet4"/>
    </sheetNames>
    <sheetDataSet>
      <sheetData sheetId="0">
        <row r="1">
          <cell r="B1" t="str">
            <v xml:space="preserve"> 1/8</v>
          </cell>
          <cell r="C1" t="str">
            <v xml:space="preserve"> 5/8</v>
          </cell>
          <cell r="D1" t="str">
            <v xml:space="preserve"> 6/8</v>
          </cell>
          <cell r="E1" t="str">
            <v xml:space="preserve"> 7/8</v>
          </cell>
          <cell r="F1" t="str">
            <v xml:space="preserve"> 8/8</v>
          </cell>
          <cell r="G1" t="str">
            <v xml:space="preserve"> 12/8</v>
          </cell>
          <cell r="H1" t="str">
            <v xml:space="preserve"> 13/8</v>
          </cell>
          <cell r="I1" t="str">
            <v xml:space="preserve"> 14/8</v>
          </cell>
          <cell r="J1" t="str">
            <v xml:space="preserve"> 15/8</v>
          </cell>
        </row>
        <row r="2">
          <cell r="A2">
            <v>2012</v>
          </cell>
          <cell r="B2">
            <v>115.95</v>
          </cell>
          <cell r="C2">
            <v>115.11</v>
          </cell>
          <cell r="D2">
            <v>115.4</v>
          </cell>
          <cell r="E2">
            <v>115.76</v>
          </cell>
          <cell r="F2">
            <v>115.42</v>
          </cell>
          <cell r="G2">
            <v>115.57</v>
          </cell>
          <cell r="H2">
            <v>117.23</v>
          </cell>
          <cell r="I2">
            <v>116.99</v>
          </cell>
          <cell r="J2">
            <v>118.31</v>
          </cell>
        </row>
      </sheetData>
      <sheetData sheetId="1">
        <row r="1">
          <cell r="B1" t="str">
            <v xml:space="preserve"> 7/8</v>
          </cell>
          <cell r="C1" t="str">
            <v xml:space="preserve"> 8/8</v>
          </cell>
          <cell r="D1" t="str">
            <v xml:space="preserve"> 12/8</v>
          </cell>
          <cell r="E1" t="str">
            <v xml:space="preserve"> 13/8</v>
          </cell>
          <cell r="F1" t="str">
            <v xml:space="preserve"> 14/8</v>
          </cell>
          <cell r="G1" t="str">
            <v xml:space="preserve"> 15/8</v>
          </cell>
        </row>
        <row r="2">
          <cell r="A2" t="str">
            <v>عدد الاسهم</v>
          </cell>
          <cell r="B2">
            <v>709815801</v>
          </cell>
          <cell r="C2">
            <v>11842751564</v>
          </cell>
          <cell r="D2">
            <v>1925686122</v>
          </cell>
          <cell r="E2">
            <v>1422660495</v>
          </cell>
          <cell r="F2">
            <v>819831577</v>
          </cell>
          <cell r="G2">
            <v>850987957</v>
          </cell>
        </row>
      </sheetData>
      <sheetData sheetId="2">
        <row r="1">
          <cell r="B1" t="str">
            <v xml:space="preserve"> 7/8</v>
          </cell>
          <cell r="C1" t="str">
            <v xml:space="preserve"> 8/8</v>
          </cell>
          <cell r="D1" t="str">
            <v xml:space="preserve"> 12/8</v>
          </cell>
          <cell r="E1" t="str">
            <v xml:space="preserve"> 13/8</v>
          </cell>
          <cell r="F1" t="str">
            <v xml:space="preserve"> 14/8</v>
          </cell>
          <cell r="G1" t="str">
            <v xml:space="preserve"> 15/8</v>
          </cell>
        </row>
        <row r="2">
          <cell r="A2" t="str">
            <v>القيمة المتداولة</v>
          </cell>
          <cell r="B2">
            <v>1363461306</v>
          </cell>
          <cell r="C2">
            <v>13441333332</v>
          </cell>
          <cell r="D2">
            <v>2915341755</v>
          </cell>
          <cell r="E2">
            <v>2609871882</v>
          </cell>
          <cell r="F2">
            <v>1596408320</v>
          </cell>
          <cell r="G2">
            <v>1722890343</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98"/>
  <sheetViews>
    <sheetView tabSelected="1" topLeftCell="A61" workbookViewId="0">
      <selection activeCell="H89" sqref="H89"/>
    </sheetView>
  </sheetViews>
  <sheetFormatPr defaultRowHeight="5.65" customHeight="1" x14ac:dyDescent="0.2"/>
  <cols>
    <col min="1" max="1" width="1.875" customWidth="1"/>
    <col min="2" max="2" width="30" customWidth="1"/>
    <col min="3" max="3" width="7.875" customWidth="1"/>
    <col min="4" max="4" width="10.125" customWidth="1"/>
    <col min="5" max="5" width="12.625" customWidth="1"/>
    <col min="8" max="8" width="9.375" customWidth="1"/>
    <col min="11" max="11" width="9.25" customWidth="1"/>
    <col min="12" max="12" width="6.625" customWidth="1"/>
    <col min="13" max="13" width="12.25" customWidth="1"/>
    <col min="14" max="14" width="11.875" customWidth="1"/>
  </cols>
  <sheetData>
    <row r="1" spans="2:14" ht="20.25" x14ac:dyDescent="0.3">
      <c r="B1" s="13" t="s">
        <v>0</v>
      </c>
      <c r="C1" s="11"/>
      <c r="D1" s="11"/>
    </row>
    <row r="2" spans="2:14" ht="20.25" customHeight="1" x14ac:dyDescent="0.25">
      <c r="B2" s="14" t="s">
        <v>265</v>
      </c>
      <c r="C2" s="10"/>
      <c r="D2" s="10"/>
    </row>
    <row r="3" spans="2:14" ht="15.75" x14ac:dyDescent="0.25">
      <c r="B3" s="14" t="s">
        <v>1</v>
      </c>
      <c r="C3" s="10"/>
      <c r="D3" s="10"/>
    </row>
    <row r="4" spans="2:14" ht="15.75" x14ac:dyDescent="0.25">
      <c r="B4" s="14" t="s">
        <v>2</v>
      </c>
      <c r="C4" s="85">
        <v>118.31</v>
      </c>
      <c r="D4" s="85"/>
    </row>
    <row r="5" spans="2:14" ht="15.75" x14ac:dyDescent="0.25">
      <c r="B5" s="14" t="s">
        <v>3</v>
      </c>
      <c r="C5" s="85">
        <v>1.1299999999999999</v>
      </c>
      <c r="D5" s="85"/>
    </row>
    <row r="6" spans="2:14" ht="15.75" x14ac:dyDescent="0.25">
      <c r="B6" s="14" t="s">
        <v>4</v>
      </c>
      <c r="C6" s="64">
        <f>N67</f>
        <v>1722890343</v>
      </c>
      <c r="D6" s="64"/>
      <c r="K6" s="16"/>
    </row>
    <row r="7" spans="2:14" ht="15.75" x14ac:dyDescent="0.25">
      <c r="B7" s="14" t="s">
        <v>5</v>
      </c>
      <c r="C7" s="64">
        <f>M67</f>
        <v>850987957</v>
      </c>
      <c r="D7" s="64"/>
      <c r="G7" s="12"/>
      <c r="H7" s="12"/>
      <c r="I7" s="12"/>
      <c r="J7" s="12"/>
      <c r="K7" s="12"/>
    </row>
    <row r="8" spans="2:14" ht="15.75" x14ac:dyDescent="0.25">
      <c r="B8" s="14" t="s">
        <v>6</v>
      </c>
      <c r="C8" s="35">
        <f>L67</f>
        <v>461</v>
      </c>
      <c r="F8" s="12"/>
      <c r="G8" s="12"/>
      <c r="H8" s="12"/>
      <c r="I8" s="12"/>
      <c r="J8" s="12"/>
    </row>
    <row r="9" spans="2:14" ht="15.75" x14ac:dyDescent="0.25">
      <c r="B9" s="14" t="s">
        <v>7</v>
      </c>
      <c r="C9" s="9">
        <v>84</v>
      </c>
      <c r="D9" s="10"/>
      <c r="F9" s="12"/>
      <c r="G9" s="12"/>
      <c r="H9" s="12"/>
      <c r="I9" s="12"/>
      <c r="J9" s="12"/>
      <c r="K9" s="12"/>
    </row>
    <row r="10" spans="2:14" ht="15.75" x14ac:dyDescent="0.25">
      <c r="B10" s="14" t="s">
        <v>8</v>
      </c>
      <c r="C10" s="9">
        <v>38</v>
      </c>
      <c r="D10" s="10"/>
      <c r="H10" s="12"/>
      <c r="I10" s="12"/>
    </row>
    <row r="11" spans="2:14" ht="15.75" x14ac:dyDescent="0.25">
      <c r="B11" s="14" t="s">
        <v>9</v>
      </c>
      <c r="C11" s="9">
        <v>18</v>
      </c>
      <c r="D11" s="10"/>
    </row>
    <row r="12" spans="2:14" ht="15.75" x14ac:dyDescent="0.25">
      <c r="B12" s="14" t="s">
        <v>10</v>
      </c>
      <c r="C12" s="9">
        <v>10</v>
      </c>
      <c r="D12" s="10"/>
    </row>
    <row r="13" spans="2:14" ht="15.75" x14ac:dyDescent="0.25">
      <c r="B13" s="14" t="s">
        <v>123</v>
      </c>
      <c r="C13" s="9">
        <v>8</v>
      </c>
      <c r="D13" s="10"/>
    </row>
    <row r="14" spans="2:14" ht="15.75" x14ac:dyDescent="0.25">
      <c r="B14" s="14" t="s">
        <v>83</v>
      </c>
      <c r="C14" s="9">
        <v>16</v>
      </c>
      <c r="D14" s="10"/>
    </row>
    <row r="15" spans="2:14" ht="15.75" x14ac:dyDescent="0.25">
      <c r="B15" s="14" t="s">
        <v>122</v>
      </c>
      <c r="C15" s="9">
        <v>22</v>
      </c>
      <c r="D15" s="10"/>
    </row>
    <row r="16" spans="2:14" ht="45.75" customHeight="1" x14ac:dyDescent="0.2">
      <c r="B16" s="24" t="s">
        <v>59</v>
      </c>
      <c r="C16" s="25" t="s">
        <v>12</v>
      </c>
      <c r="D16" s="25" t="s">
        <v>13</v>
      </c>
      <c r="E16" s="25" t="s">
        <v>14</v>
      </c>
      <c r="F16" s="25" t="s">
        <v>15</v>
      </c>
      <c r="G16" s="25" t="s">
        <v>16</v>
      </c>
      <c r="H16" s="25" t="s">
        <v>17</v>
      </c>
      <c r="I16" s="25" t="s">
        <v>18</v>
      </c>
      <c r="J16" s="25" t="s">
        <v>19</v>
      </c>
      <c r="K16" s="25" t="s">
        <v>20</v>
      </c>
      <c r="L16" s="25" t="s">
        <v>113</v>
      </c>
      <c r="M16" s="25" t="s">
        <v>5</v>
      </c>
      <c r="N16" s="25" t="s">
        <v>22</v>
      </c>
    </row>
    <row r="17" spans="2:14" ht="12" customHeight="1" x14ac:dyDescent="0.2">
      <c r="B17" s="65" t="s">
        <v>23</v>
      </c>
      <c r="C17" s="66"/>
      <c r="D17" s="66"/>
      <c r="E17" s="66"/>
      <c r="F17" s="66"/>
      <c r="G17" s="66"/>
      <c r="H17" s="66"/>
      <c r="I17" s="66"/>
      <c r="J17" s="66"/>
      <c r="K17" s="66"/>
      <c r="L17" s="66"/>
      <c r="M17" s="66"/>
      <c r="N17" s="67"/>
    </row>
    <row r="18" spans="2:14" ht="12" customHeight="1" x14ac:dyDescent="0.2">
      <c r="B18" s="21" t="s">
        <v>110</v>
      </c>
      <c r="C18" s="22" t="s">
        <v>119</v>
      </c>
      <c r="D18" s="84">
        <v>1.2</v>
      </c>
      <c r="E18" s="84">
        <v>1.22</v>
      </c>
      <c r="F18" s="84">
        <v>1.2</v>
      </c>
      <c r="G18" s="84">
        <v>1.21</v>
      </c>
      <c r="H18" s="84">
        <v>1.21</v>
      </c>
      <c r="I18" s="84">
        <v>1.22</v>
      </c>
      <c r="J18" s="84">
        <v>1.21</v>
      </c>
      <c r="K18" s="83">
        <v>0.83</v>
      </c>
      <c r="L18" s="82">
        <v>9</v>
      </c>
      <c r="M18" s="81">
        <v>25000000</v>
      </c>
      <c r="N18" s="81">
        <v>30210000</v>
      </c>
    </row>
    <row r="19" spans="2:14" ht="12" customHeight="1" x14ac:dyDescent="0.2">
      <c r="B19" s="21" t="s">
        <v>24</v>
      </c>
      <c r="C19" s="22" t="s">
        <v>187</v>
      </c>
      <c r="D19" s="84">
        <v>1.47</v>
      </c>
      <c r="E19" s="84">
        <v>1.5</v>
      </c>
      <c r="F19" s="84">
        <v>1.47</v>
      </c>
      <c r="G19" s="84">
        <v>1.48</v>
      </c>
      <c r="H19" s="84">
        <v>1.47</v>
      </c>
      <c r="I19" s="84">
        <v>1.5</v>
      </c>
      <c r="J19" s="84">
        <v>1.47</v>
      </c>
      <c r="K19" s="83">
        <v>2.04</v>
      </c>
      <c r="L19" s="82">
        <v>51</v>
      </c>
      <c r="M19" s="81">
        <v>66389808</v>
      </c>
      <c r="N19" s="81">
        <v>98420531</v>
      </c>
    </row>
    <row r="20" spans="2:14" ht="12" customHeight="1" x14ac:dyDescent="0.2">
      <c r="B20" s="21" t="s">
        <v>185</v>
      </c>
      <c r="C20" s="22" t="s">
        <v>186</v>
      </c>
      <c r="D20" s="84">
        <v>1.29</v>
      </c>
      <c r="E20" s="84">
        <v>1.31</v>
      </c>
      <c r="F20" s="84">
        <v>1.29</v>
      </c>
      <c r="G20" s="84">
        <v>1.3</v>
      </c>
      <c r="H20" s="84">
        <v>1.28</v>
      </c>
      <c r="I20" s="84">
        <v>1.31</v>
      </c>
      <c r="J20" s="84">
        <v>1.29</v>
      </c>
      <c r="K20" s="83">
        <v>1.55</v>
      </c>
      <c r="L20" s="82">
        <v>45</v>
      </c>
      <c r="M20" s="81">
        <v>96715763</v>
      </c>
      <c r="N20" s="81">
        <v>125480163</v>
      </c>
    </row>
    <row r="21" spans="2:14" ht="12" customHeight="1" x14ac:dyDescent="0.2">
      <c r="B21" s="21" t="s">
        <v>112</v>
      </c>
      <c r="C21" s="22" t="s">
        <v>188</v>
      </c>
      <c r="D21" s="84">
        <v>1</v>
      </c>
      <c r="E21" s="84">
        <v>1</v>
      </c>
      <c r="F21" s="84">
        <v>0.98</v>
      </c>
      <c r="G21" s="84">
        <v>0.99</v>
      </c>
      <c r="H21" s="84">
        <v>0.99</v>
      </c>
      <c r="I21" s="84">
        <v>0.99</v>
      </c>
      <c r="J21" s="84">
        <v>0.99</v>
      </c>
      <c r="K21" s="83">
        <v>0</v>
      </c>
      <c r="L21" s="82">
        <v>22</v>
      </c>
      <c r="M21" s="81">
        <v>194272314</v>
      </c>
      <c r="N21" s="81">
        <v>192238591</v>
      </c>
    </row>
    <row r="22" spans="2:14" ht="12" customHeight="1" x14ac:dyDescent="0.2">
      <c r="B22" s="21" t="s">
        <v>25</v>
      </c>
      <c r="C22" s="22" t="s">
        <v>209</v>
      </c>
      <c r="D22" s="84">
        <v>0.83</v>
      </c>
      <c r="E22" s="84">
        <v>0.83</v>
      </c>
      <c r="F22" s="84">
        <v>0.83</v>
      </c>
      <c r="G22" s="84">
        <v>0.83</v>
      </c>
      <c r="H22" s="84">
        <v>0.79</v>
      </c>
      <c r="I22" s="84">
        <v>0.83</v>
      </c>
      <c r="J22" s="84">
        <v>0.83</v>
      </c>
      <c r="K22" s="83">
        <v>0</v>
      </c>
      <c r="L22" s="82">
        <v>1</v>
      </c>
      <c r="M22" s="81">
        <v>1399600</v>
      </c>
      <c r="N22" s="81">
        <v>1161668</v>
      </c>
    </row>
    <row r="23" spans="2:14" ht="12" customHeight="1" x14ac:dyDescent="0.2">
      <c r="B23" s="21" t="s">
        <v>69</v>
      </c>
      <c r="C23" s="22" t="s">
        <v>195</v>
      </c>
      <c r="D23" s="84">
        <v>2.15</v>
      </c>
      <c r="E23" s="84">
        <v>2.19</v>
      </c>
      <c r="F23" s="84">
        <v>2.06</v>
      </c>
      <c r="G23" s="84">
        <v>2.12</v>
      </c>
      <c r="H23" s="84">
        <v>2.15</v>
      </c>
      <c r="I23" s="84">
        <v>2.1</v>
      </c>
      <c r="J23" s="84">
        <v>2.15</v>
      </c>
      <c r="K23" s="83">
        <v>-2.33</v>
      </c>
      <c r="L23" s="82">
        <v>14</v>
      </c>
      <c r="M23" s="81">
        <v>9945000</v>
      </c>
      <c r="N23" s="81">
        <v>21085500</v>
      </c>
    </row>
    <row r="24" spans="2:14" ht="12" customHeight="1" x14ac:dyDescent="0.2">
      <c r="B24" s="21" t="s">
        <v>128</v>
      </c>
      <c r="C24" s="22" t="s">
        <v>210</v>
      </c>
      <c r="D24" s="84">
        <v>2.19</v>
      </c>
      <c r="E24" s="84">
        <v>2.19</v>
      </c>
      <c r="F24" s="84">
        <v>2.1</v>
      </c>
      <c r="G24" s="84">
        <v>2.12</v>
      </c>
      <c r="H24" s="84">
        <v>2.0299999999999998</v>
      </c>
      <c r="I24" s="84">
        <v>2.15</v>
      </c>
      <c r="J24" s="84">
        <v>2.09</v>
      </c>
      <c r="K24" s="83">
        <v>2.87</v>
      </c>
      <c r="L24" s="82">
        <v>7</v>
      </c>
      <c r="M24" s="81">
        <v>950000</v>
      </c>
      <c r="N24" s="81">
        <v>2014500</v>
      </c>
    </row>
    <row r="25" spans="2:14" ht="12" customHeight="1" x14ac:dyDescent="0.2">
      <c r="B25" s="21" t="s">
        <v>125</v>
      </c>
      <c r="C25" s="22" t="s">
        <v>183</v>
      </c>
      <c r="D25" s="84">
        <v>0.75</v>
      </c>
      <c r="E25" s="84">
        <v>0.75</v>
      </c>
      <c r="F25" s="84">
        <v>0.75</v>
      </c>
      <c r="G25" s="84">
        <v>0.75</v>
      </c>
      <c r="H25" s="84">
        <v>0.74</v>
      </c>
      <c r="I25" s="84">
        <v>0.75</v>
      </c>
      <c r="J25" s="84">
        <v>0.75</v>
      </c>
      <c r="K25" s="83">
        <v>0</v>
      </c>
      <c r="L25" s="82">
        <v>11</v>
      </c>
      <c r="M25" s="81">
        <v>40481459</v>
      </c>
      <c r="N25" s="81">
        <v>30361094</v>
      </c>
    </row>
    <row r="26" spans="2:14" ht="12" customHeight="1" x14ac:dyDescent="0.2">
      <c r="B26" s="21" t="s">
        <v>86</v>
      </c>
      <c r="C26" s="22" t="s">
        <v>134</v>
      </c>
      <c r="D26" s="84">
        <v>0.75</v>
      </c>
      <c r="E26" s="84">
        <v>0.75</v>
      </c>
      <c r="F26" s="84">
        <v>0.75</v>
      </c>
      <c r="G26" s="84">
        <v>0.75</v>
      </c>
      <c r="H26" s="84">
        <v>0.75</v>
      </c>
      <c r="I26" s="84">
        <v>0.75</v>
      </c>
      <c r="J26" s="84">
        <v>0.75</v>
      </c>
      <c r="K26" s="83">
        <v>0</v>
      </c>
      <c r="L26" s="82">
        <v>7</v>
      </c>
      <c r="M26" s="81">
        <v>38000000</v>
      </c>
      <c r="N26" s="81">
        <v>28500000</v>
      </c>
    </row>
    <row r="27" spans="2:14" ht="12" customHeight="1" x14ac:dyDescent="0.2">
      <c r="B27" s="21" t="s">
        <v>131</v>
      </c>
      <c r="C27" s="22" t="s">
        <v>130</v>
      </c>
      <c r="D27" s="84">
        <v>1.1000000000000001</v>
      </c>
      <c r="E27" s="84">
        <v>1.1000000000000001</v>
      </c>
      <c r="F27" s="84">
        <v>1.1000000000000001</v>
      </c>
      <c r="G27" s="84">
        <v>1.1000000000000001</v>
      </c>
      <c r="H27" s="84">
        <v>1.1000000000000001</v>
      </c>
      <c r="I27" s="84">
        <v>1.1000000000000001</v>
      </c>
      <c r="J27" s="84">
        <v>1.1000000000000001</v>
      </c>
      <c r="K27" s="83">
        <v>0</v>
      </c>
      <c r="L27" s="82">
        <v>1</v>
      </c>
      <c r="M27" s="81">
        <v>400000</v>
      </c>
      <c r="N27" s="81">
        <v>440000</v>
      </c>
    </row>
    <row r="28" spans="2:14" ht="12" customHeight="1" x14ac:dyDescent="0.2">
      <c r="B28" s="21" t="s">
        <v>71</v>
      </c>
      <c r="C28" s="22" t="s">
        <v>194</v>
      </c>
      <c r="D28" s="84">
        <v>0.97</v>
      </c>
      <c r="E28" s="84">
        <v>0.97</v>
      </c>
      <c r="F28" s="84">
        <v>0.97</v>
      </c>
      <c r="G28" s="84">
        <v>0.97</v>
      </c>
      <c r="H28" s="84">
        <v>0.97</v>
      </c>
      <c r="I28" s="84">
        <v>0.97</v>
      </c>
      <c r="J28" s="84">
        <v>0.97</v>
      </c>
      <c r="K28" s="83">
        <v>0</v>
      </c>
      <c r="L28" s="82">
        <v>12</v>
      </c>
      <c r="M28" s="81">
        <v>67229120</v>
      </c>
      <c r="N28" s="81">
        <v>65212246</v>
      </c>
    </row>
    <row r="29" spans="2:14" ht="12" customHeight="1" x14ac:dyDescent="0.2">
      <c r="B29" s="21" t="s">
        <v>145</v>
      </c>
      <c r="C29" s="22" t="s">
        <v>179</v>
      </c>
      <c r="D29" s="84">
        <v>2.38</v>
      </c>
      <c r="E29" s="84">
        <v>2.38</v>
      </c>
      <c r="F29" s="84">
        <v>2.33</v>
      </c>
      <c r="G29" s="84">
        <v>2.35</v>
      </c>
      <c r="H29" s="84">
        <v>2.35</v>
      </c>
      <c r="I29" s="84">
        <v>2.38</v>
      </c>
      <c r="J29" s="84">
        <v>2.39</v>
      </c>
      <c r="K29" s="83">
        <v>-0.42</v>
      </c>
      <c r="L29" s="82">
        <v>35</v>
      </c>
      <c r="M29" s="81">
        <v>33810552</v>
      </c>
      <c r="N29" s="81">
        <v>79442392</v>
      </c>
    </row>
    <row r="30" spans="2:14" ht="12" customHeight="1" x14ac:dyDescent="0.2">
      <c r="B30" s="21" t="s">
        <v>26</v>
      </c>
      <c r="C30" s="22" t="s">
        <v>192</v>
      </c>
      <c r="D30" s="84">
        <v>0.91</v>
      </c>
      <c r="E30" s="84">
        <v>0.92</v>
      </c>
      <c r="F30" s="84">
        <v>0.91</v>
      </c>
      <c r="G30" s="84">
        <v>0.91</v>
      </c>
      <c r="H30" s="84">
        <v>0.9</v>
      </c>
      <c r="I30" s="84">
        <v>0.92</v>
      </c>
      <c r="J30" s="84">
        <v>0.9</v>
      </c>
      <c r="K30" s="83">
        <v>2.2200000000000002</v>
      </c>
      <c r="L30" s="82">
        <v>2</v>
      </c>
      <c r="M30" s="81">
        <v>1240000</v>
      </c>
      <c r="N30" s="81">
        <v>1129800</v>
      </c>
    </row>
    <row r="31" spans="2:14" ht="12" customHeight="1" x14ac:dyDescent="0.2">
      <c r="B31" s="21" t="s">
        <v>87</v>
      </c>
      <c r="C31" s="22" t="s">
        <v>182</v>
      </c>
      <c r="D31" s="84">
        <v>1.24</v>
      </c>
      <c r="E31" s="84">
        <v>1.26</v>
      </c>
      <c r="F31" s="84">
        <v>1.24</v>
      </c>
      <c r="G31" s="84">
        <v>1.24</v>
      </c>
      <c r="H31" s="84">
        <v>1.24</v>
      </c>
      <c r="I31" s="84">
        <v>1.26</v>
      </c>
      <c r="J31" s="84">
        <v>1.24</v>
      </c>
      <c r="K31" s="83">
        <v>1.61</v>
      </c>
      <c r="L31" s="82">
        <v>14</v>
      </c>
      <c r="M31" s="81">
        <v>42100000</v>
      </c>
      <c r="N31" s="81">
        <v>52364000</v>
      </c>
    </row>
    <row r="32" spans="2:14" ht="12" customHeight="1" x14ac:dyDescent="0.2">
      <c r="B32" s="21" t="s">
        <v>70</v>
      </c>
      <c r="C32" s="22" t="s">
        <v>184</v>
      </c>
      <c r="D32" s="84">
        <v>1.73</v>
      </c>
      <c r="E32" s="84">
        <v>1.79</v>
      </c>
      <c r="F32" s="84">
        <v>1.73</v>
      </c>
      <c r="G32" s="84">
        <v>1.76</v>
      </c>
      <c r="H32" s="84">
        <v>1.74</v>
      </c>
      <c r="I32" s="84">
        <v>1.78</v>
      </c>
      <c r="J32" s="84">
        <v>1.73</v>
      </c>
      <c r="K32" s="83">
        <v>2.89</v>
      </c>
      <c r="L32" s="82">
        <v>56</v>
      </c>
      <c r="M32" s="81">
        <v>91250000</v>
      </c>
      <c r="N32" s="81">
        <v>160183500</v>
      </c>
    </row>
    <row r="33" spans="2:15" ht="12" customHeight="1" x14ac:dyDescent="0.2">
      <c r="B33" s="21" t="s">
        <v>142</v>
      </c>
      <c r="C33" s="22" t="s">
        <v>199</v>
      </c>
      <c r="D33" s="84">
        <v>0.96</v>
      </c>
      <c r="E33" s="84">
        <v>0.97</v>
      </c>
      <c r="F33" s="84">
        <v>0.96</v>
      </c>
      <c r="G33" s="84">
        <v>0.96</v>
      </c>
      <c r="H33" s="84">
        <v>0.93</v>
      </c>
      <c r="I33" s="84">
        <v>0.97</v>
      </c>
      <c r="J33" s="84">
        <v>0.93</v>
      </c>
      <c r="K33" s="83">
        <v>4.3</v>
      </c>
      <c r="L33" s="82">
        <v>2</v>
      </c>
      <c r="M33" s="81">
        <v>4000000</v>
      </c>
      <c r="N33" s="81">
        <v>3860000</v>
      </c>
    </row>
    <row r="34" spans="2:15" ht="12" customHeight="1" x14ac:dyDescent="0.2">
      <c r="B34" s="21" t="s">
        <v>28</v>
      </c>
      <c r="C34" s="68"/>
      <c r="D34" s="68"/>
      <c r="E34" s="68"/>
      <c r="F34" s="68"/>
      <c r="G34" s="68"/>
      <c r="H34" s="68"/>
      <c r="I34" s="68"/>
      <c r="J34" s="68"/>
      <c r="K34" s="68"/>
      <c r="L34" s="82">
        <v>289</v>
      </c>
      <c r="M34" s="81">
        <v>713183616</v>
      </c>
      <c r="N34" s="81">
        <v>892103985</v>
      </c>
      <c r="O34" s="44"/>
    </row>
    <row r="35" spans="2:15" ht="12" customHeight="1" x14ac:dyDescent="0.2">
      <c r="B35" s="52" t="s">
        <v>174</v>
      </c>
      <c r="C35" s="53"/>
      <c r="D35" s="53"/>
      <c r="E35" s="53"/>
      <c r="F35" s="53"/>
      <c r="G35" s="53"/>
      <c r="H35" s="53"/>
      <c r="I35" s="53"/>
      <c r="J35" s="53"/>
      <c r="K35" s="53"/>
      <c r="L35" s="53"/>
      <c r="M35" s="53"/>
      <c r="N35" s="54"/>
      <c r="O35" s="38"/>
    </row>
    <row r="36" spans="2:15" ht="12" customHeight="1" x14ac:dyDescent="0.2">
      <c r="B36" s="21" t="s">
        <v>29</v>
      </c>
      <c r="C36" s="22" t="s">
        <v>177</v>
      </c>
      <c r="D36" s="84">
        <v>0.98</v>
      </c>
      <c r="E36" s="84">
        <v>0.98</v>
      </c>
      <c r="F36" s="84">
        <v>0.98</v>
      </c>
      <c r="G36" s="84">
        <v>0.98</v>
      </c>
      <c r="H36" s="84">
        <v>0.99</v>
      </c>
      <c r="I36" s="84">
        <v>0.98</v>
      </c>
      <c r="J36" s="84">
        <v>0.99</v>
      </c>
      <c r="K36" s="83">
        <v>-1.01</v>
      </c>
      <c r="L36" s="82">
        <v>3</v>
      </c>
      <c r="M36" s="81">
        <v>1000000</v>
      </c>
      <c r="N36" s="81">
        <v>980000</v>
      </c>
      <c r="O36" s="38"/>
    </row>
    <row r="37" spans="2:15" ht="12" customHeight="1" x14ac:dyDescent="0.2">
      <c r="B37" s="21" t="s">
        <v>216</v>
      </c>
      <c r="C37" s="68"/>
      <c r="D37" s="68"/>
      <c r="E37" s="68"/>
      <c r="F37" s="68"/>
      <c r="G37" s="68"/>
      <c r="H37" s="68"/>
      <c r="I37" s="68"/>
      <c r="J37" s="68"/>
      <c r="K37" s="68"/>
      <c r="L37" s="82">
        <v>3</v>
      </c>
      <c r="M37" s="81">
        <v>1000000</v>
      </c>
      <c r="N37" s="81">
        <v>980000</v>
      </c>
      <c r="O37" s="40"/>
    </row>
    <row r="38" spans="2:15" ht="12" customHeight="1" x14ac:dyDescent="0.2">
      <c r="B38" s="52" t="s">
        <v>31</v>
      </c>
      <c r="C38" s="53"/>
      <c r="D38" s="53"/>
      <c r="E38" s="53"/>
      <c r="F38" s="53"/>
      <c r="G38" s="53"/>
      <c r="H38" s="53"/>
      <c r="I38" s="53"/>
      <c r="J38" s="53"/>
      <c r="K38" s="53"/>
      <c r="L38" s="53"/>
      <c r="M38" s="53"/>
      <c r="N38" s="54"/>
    </row>
    <row r="39" spans="2:15" ht="12" customHeight="1" x14ac:dyDescent="0.2">
      <c r="B39" s="21" t="s">
        <v>73</v>
      </c>
      <c r="C39" s="22" t="s">
        <v>200</v>
      </c>
      <c r="D39" s="84">
        <v>19.649999999999999</v>
      </c>
      <c r="E39" s="84">
        <v>19.649999999999999</v>
      </c>
      <c r="F39" s="84">
        <v>19.5</v>
      </c>
      <c r="G39" s="84">
        <v>19.57</v>
      </c>
      <c r="H39" s="84">
        <v>19.899999999999999</v>
      </c>
      <c r="I39" s="84">
        <v>19.5</v>
      </c>
      <c r="J39" s="84">
        <v>19.899999999999999</v>
      </c>
      <c r="K39" s="83">
        <v>-2.0099999999999998</v>
      </c>
      <c r="L39" s="82">
        <v>2</v>
      </c>
      <c r="M39" s="81">
        <v>45000</v>
      </c>
      <c r="N39" s="81">
        <v>880500</v>
      </c>
    </row>
    <row r="40" spans="2:15" ht="12" customHeight="1" x14ac:dyDescent="0.2">
      <c r="B40" s="21" t="s">
        <v>32</v>
      </c>
      <c r="C40" s="21" t="s">
        <v>217</v>
      </c>
      <c r="D40" s="84">
        <v>2.5</v>
      </c>
      <c r="E40" s="84">
        <v>2.5499999999999998</v>
      </c>
      <c r="F40" s="84">
        <v>2.46</v>
      </c>
      <c r="G40" s="84">
        <v>2.5</v>
      </c>
      <c r="H40" s="84">
        <v>2.46</v>
      </c>
      <c r="I40" s="84">
        <v>2.5499999999999998</v>
      </c>
      <c r="J40" s="84">
        <v>2.4700000000000002</v>
      </c>
      <c r="K40" s="83">
        <v>3.24</v>
      </c>
      <c r="L40" s="82">
        <v>10</v>
      </c>
      <c r="M40" s="81">
        <v>3388406</v>
      </c>
      <c r="N40" s="81">
        <v>8487964</v>
      </c>
    </row>
    <row r="41" spans="2:15" ht="12" customHeight="1" x14ac:dyDescent="0.2">
      <c r="B41" s="21" t="s">
        <v>144</v>
      </c>
      <c r="C41" s="21" t="s">
        <v>136</v>
      </c>
      <c r="D41" s="84">
        <v>45</v>
      </c>
      <c r="E41" s="84">
        <v>45</v>
      </c>
      <c r="F41" s="84">
        <v>45</v>
      </c>
      <c r="G41" s="84">
        <v>45</v>
      </c>
      <c r="H41" s="84">
        <v>44.77</v>
      </c>
      <c r="I41" s="84">
        <v>45</v>
      </c>
      <c r="J41" s="84">
        <v>45</v>
      </c>
      <c r="K41" s="83">
        <v>0</v>
      </c>
      <c r="L41" s="82">
        <v>1</v>
      </c>
      <c r="M41" s="81">
        <v>30000</v>
      </c>
      <c r="N41" s="81">
        <v>1350000</v>
      </c>
    </row>
    <row r="42" spans="2:15" ht="12" customHeight="1" x14ac:dyDescent="0.2">
      <c r="B42" s="21" t="s">
        <v>34</v>
      </c>
      <c r="C42" s="60"/>
      <c r="D42" s="61"/>
      <c r="E42" s="61"/>
      <c r="F42" s="61"/>
      <c r="G42" s="61"/>
      <c r="H42" s="61"/>
      <c r="I42" s="61"/>
      <c r="J42" s="61"/>
      <c r="K42" s="62"/>
      <c r="L42" s="82">
        <v>13</v>
      </c>
      <c r="M42" s="81">
        <v>3463406</v>
      </c>
      <c r="N42" s="81">
        <v>10718464</v>
      </c>
    </row>
    <row r="43" spans="2:15" ht="12" customHeight="1" x14ac:dyDescent="0.2">
      <c r="B43" s="52" t="s">
        <v>35</v>
      </c>
      <c r="C43" s="53"/>
      <c r="D43" s="53"/>
      <c r="E43" s="53"/>
      <c r="F43" s="53"/>
      <c r="G43" s="53"/>
      <c r="H43" s="53"/>
      <c r="I43" s="53"/>
      <c r="J43" s="53"/>
      <c r="K43" s="53"/>
      <c r="L43" s="53"/>
      <c r="M43" s="53"/>
      <c r="N43" s="54"/>
    </row>
    <row r="44" spans="2:15" ht="12" customHeight="1" x14ac:dyDescent="0.2">
      <c r="B44" s="21" t="s">
        <v>167</v>
      </c>
      <c r="C44" s="21" t="s">
        <v>168</v>
      </c>
      <c r="D44" s="84">
        <v>1.5</v>
      </c>
      <c r="E44" s="84">
        <v>1.5</v>
      </c>
      <c r="F44" s="84">
        <v>1.49</v>
      </c>
      <c r="G44" s="84">
        <v>1.5</v>
      </c>
      <c r="H44" s="84">
        <v>1.5</v>
      </c>
      <c r="I44" s="84">
        <v>1.5</v>
      </c>
      <c r="J44" s="84">
        <v>1.5</v>
      </c>
      <c r="K44" s="83">
        <v>0</v>
      </c>
      <c r="L44" s="82">
        <v>7</v>
      </c>
      <c r="M44" s="81">
        <v>2550000</v>
      </c>
      <c r="N44" s="81">
        <v>3823000</v>
      </c>
    </row>
    <row r="45" spans="2:15" ht="12" customHeight="1" x14ac:dyDescent="0.2">
      <c r="B45" s="21" t="s">
        <v>38</v>
      </c>
      <c r="C45" s="22" t="s">
        <v>178</v>
      </c>
      <c r="D45" s="84">
        <v>3.04</v>
      </c>
      <c r="E45" s="84">
        <v>3.33</v>
      </c>
      <c r="F45" s="84">
        <v>3.03</v>
      </c>
      <c r="G45" s="84">
        <v>3.22</v>
      </c>
      <c r="H45" s="84">
        <v>3.02</v>
      </c>
      <c r="I45" s="84">
        <v>3.33</v>
      </c>
      <c r="J45" s="84">
        <v>3.03</v>
      </c>
      <c r="K45" s="83">
        <v>9.9</v>
      </c>
      <c r="L45" s="82">
        <v>24</v>
      </c>
      <c r="M45" s="81">
        <v>3804691</v>
      </c>
      <c r="N45" s="81">
        <v>12265531</v>
      </c>
    </row>
    <row r="46" spans="2:15" ht="12" customHeight="1" x14ac:dyDescent="0.2">
      <c r="B46" s="21" t="s">
        <v>98</v>
      </c>
      <c r="C46" s="21" t="s">
        <v>156</v>
      </c>
      <c r="D46" s="84">
        <v>3.3</v>
      </c>
      <c r="E46" s="84">
        <v>3.3</v>
      </c>
      <c r="F46" s="84">
        <v>3.3</v>
      </c>
      <c r="G46" s="84">
        <v>3.3</v>
      </c>
      <c r="H46" s="84">
        <v>3.25</v>
      </c>
      <c r="I46" s="84">
        <v>3.3</v>
      </c>
      <c r="J46" s="84">
        <v>3.25</v>
      </c>
      <c r="K46" s="83">
        <v>1.54</v>
      </c>
      <c r="L46" s="82">
        <v>2</v>
      </c>
      <c r="M46" s="81">
        <v>596376</v>
      </c>
      <c r="N46" s="81">
        <v>1968041</v>
      </c>
    </row>
    <row r="47" spans="2:15" ht="12" customHeight="1" x14ac:dyDescent="0.2">
      <c r="B47" s="21" t="s">
        <v>76</v>
      </c>
      <c r="C47" s="22" t="s">
        <v>181</v>
      </c>
      <c r="D47" s="84">
        <v>1.05</v>
      </c>
      <c r="E47" s="84">
        <v>1.05</v>
      </c>
      <c r="F47" s="84">
        <v>1.05</v>
      </c>
      <c r="G47" s="84">
        <v>1.05</v>
      </c>
      <c r="H47" s="84">
        <v>1.03</v>
      </c>
      <c r="I47" s="84">
        <v>1.05</v>
      </c>
      <c r="J47" s="84">
        <v>1.03</v>
      </c>
      <c r="K47" s="83">
        <v>1.94</v>
      </c>
      <c r="L47" s="82">
        <v>6</v>
      </c>
      <c r="M47" s="81">
        <v>4847123</v>
      </c>
      <c r="N47" s="81">
        <v>5089479</v>
      </c>
    </row>
    <row r="48" spans="2:15" ht="12" customHeight="1" x14ac:dyDescent="0.2">
      <c r="B48" s="21" t="s">
        <v>42</v>
      </c>
      <c r="C48" s="22" t="s">
        <v>172</v>
      </c>
      <c r="D48" s="84">
        <v>1.05</v>
      </c>
      <c r="E48" s="84">
        <v>1.07</v>
      </c>
      <c r="F48" s="84">
        <v>1.05</v>
      </c>
      <c r="G48" s="84">
        <v>1.06</v>
      </c>
      <c r="H48" s="84">
        <v>1.05</v>
      </c>
      <c r="I48" s="84">
        <v>1.06</v>
      </c>
      <c r="J48" s="84">
        <v>1.05</v>
      </c>
      <c r="K48" s="83">
        <v>0.95</v>
      </c>
      <c r="L48" s="82">
        <v>25</v>
      </c>
      <c r="M48" s="81">
        <v>34746158</v>
      </c>
      <c r="N48" s="81">
        <v>36920989</v>
      </c>
    </row>
    <row r="49" spans="2:14" ht="12" customHeight="1" x14ac:dyDescent="0.2">
      <c r="B49" s="21" t="s">
        <v>77</v>
      </c>
      <c r="C49" s="21" t="s">
        <v>189</v>
      </c>
      <c r="D49" s="84">
        <v>1.8</v>
      </c>
      <c r="E49" s="84">
        <v>1.82</v>
      </c>
      <c r="F49" s="84">
        <v>1.8</v>
      </c>
      <c r="G49" s="84">
        <v>1.82</v>
      </c>
      <c r="H49" s="84">
        <v>1.79</v>
      </c>
      <c r="I49" s="84">
        <v>1.82</v>
      </c>
      <c r="J49" s="84">
        <v>1.79</v>
      </c>
      <c r="K49" s="83">
        <v>1.68</v>
      </c>
      <c r="L49" s="82">
        <v>5</v>
      </c>
      <c r="M49" s="81">
        <v>373465</v>
      </c>
      <c r="N49" s="81">
        <v>679043</v>
      </c>
    </row>
    <row r="50" spans="2:14" ht="12" customHeight="1" x14ac:dyDescent="0.2">
      <c r="B50" s="21" t="s">
        <v>101</v>
      </c>
      <c r="C50" s="21" t="s">
        <v>124</v>
      </c>
      <c r="D50" s="84">
        <v>1.7</v>
      </c>
      <c r="E50" s="84">
        <v>1.7</v>
      </c>
      <c r="F50" s="84">
        <v>1.7</v>
      </c>
      <c r="G50" s="84">
        <v>1.7</v>
      </c>
      <c r="H50" s="84">
        <v>1.86</v>
      </c>
      <c r="I50" s="84">
        <v>1.7</v>
      </c>
      <c r="J50" s="84">
        <v>1.86</v>
      </c>
      <c r="K50" s="83">
        <v>-8.6</v>
      </c>
      <c r="L50" s="82">
        <v>6</v>
      </c>
      <c r="M50" s="81">
        <v>500000</v>
      </c>
      <c r="N50" s="81">
        <v>850000</v>
      </c>
    </row>
    <row r="51" spans="2:14" ht="12" customHeight="1" x14ac:dyDescent="0.2">
      <c r="B51" s="21" t="s">
        <v>201</v>
      </c>
      <c r="C51" s="21" t="s">
        <v>149</v>
      </c>
      <c r="D51" s="84">
        <v>0.73</v>
      </c>
      <c r="E51" s="84">
        <v>0.75</v>
      </c>
      <c r="F51" s="84">
        <v>0.73</v>
      </c>
      <c r="G51" s="84">
        <v>0.74</v>
      </c>
      <c r="H51" s="84">
        <v>0.73</v>
      </c>
      <c r="I51" s="84">
        <v>0.75</v>
      </c>
      <c r="J51" s="84">
        <v>0.73</v>
      </c>
      <c r="K51" s="83">
        <v>2.74</v>
      </c>
      <c r="L51" s="82">
        <v>2</v>
      </c>
      <c r="M51" s="81">
        <v>1500000</v>
      </c>
      <c r="N51" s="81">
        <v>1112000</v>
      </c>
    </row>
    <row r="52" spans="2:14" ht="12" customHeight="1" x14ac:dyDescent="0.2">
      <c r="B52" s="21" t="s">
        <v>202</v>
      </c>
      <c r="C52" s="21" t="s">
        <v>203</v>
      </c>
      <c r="D52" s="84">
        <v>0.62</v>
      </c>
      <c r="E52" s="84">
        <v>0.62</v>
      </c>
      <c r="F52" s="84">
        <v>0.62</v>
      </c>
      <c r="G52" s="84">
        <v>0.62</v>
      </c>
      <c r="H52" s="84">
        <v>0.65</v>
      </c>
      <c r="I52" s="84">
        <v>0.62</v>
      </c>
      <c r="J52" s="84">
        <v>0.65</v>
      </c>
      <c r="K52" s="83">
        <v>-4.62</v>
      </c>
      <c r="L52" s="82">
        <v>5</v>
      </c>
      <c r="M52" s="81">
        <v>363217</v>
      </c>
      <c r="N52" s="81">
        <v>225195</v>
      </c>
    </row>
    <row r="53" spans="2:14" ht="12" customHeight="1" x14ac:dyDescent="0.2">
      <c r="B53" s="21" t="s">
        <v>47</v>
      </c>
      <c r="C53" s="60"/>
      <c r="D53" s="61"/>
      <c r="E53" s="61"/>
      <c r="F53" s="61"/>
      <c r="G53" s="61"/>
      <c r="H53" s="61"/>
      <c r="I53" s="61"/>
      <c r="J53" s="61"/>
      <c r="K53" s="62"/>
      <c r="L53" s="82">
        <v>82</v>
      </c>
      <c r="M53" s="81">
        <v>49281030</v>
      </c>
      <c r="N53" s="81">
        <v>62933277</v>
      </c>
    </row>
    <row r="54" spans="2:14" ht="12" customHeight="1" x14ac:dyDescent="0.2">
      <c r="B54" s="52" t="s">
        <v>48</v>
      </c>
      <c r="C54" s="53"/>
      <c r="D54" s="53"/>
      <c r="E54" s="53"/>
      <c r="F54" s="53"/>
      <c r="G54" s="53"/>
      <c r="H54" s="53"/>
      <c r="I54" s="53"/>
      <c r="J54" s="53"/>
      <c r="K54" s="53"/>
      <c r="L54" s="53"/>
      <c r="M54" s="53"/>
      <c r="N54" s="54"/>
    </row>
    <row r="55" spans="2:14" ht="12" customHeight="1" x14ac:dyDescent="0.2">
      <c r="B55" s="21" t="s">
        <v>51</v>
      </c>
      <c r="C55" s="21" t="s">
        <v>133</v>
      </c>
      <c r="D55" s="84">
        <v>31.7</v>
      </c>
      <c r="E55" s="84">
        <v>31.7</v>
      </c>
      <c r="F55" s="84">
        <v>31.7</v>
      </c>
      <c r="G55" s="84">
        <v>31.7</v>
      </c>
      <c r="H55" s="84">
        <v>31.73</v>
      </c>
      <c r="I55" s="84">
        <v>31.7</v>
      </c>
      <c r="J55" s="84">
        <v>31.7</v>
      </c>
      <c r="K55" s="83">
        <v>0</v>
      </c>
      <c r="L55" s="82">
        <v>3</v>
      </c>
      <c r="M55" s="81">
        <v>100000</v>
      </c>
      <c r="N55" s="81">
        <v>3170000</v>
      </c>
    </row>
    <row r="56" spans="2:14" ht="12" customHeight="1" x14ac:dyDescent="0.2">
      <c r="B56" s="21" t="s">
        <v>52</v>
      </c>
      <c r="C56" s="21" t="s">
        <v>214</v>
      </c>
      <c r="D56" s="84">
        <v>8.75</v>
      </c>
      <c r="E56" s="84">
        <v>8.85</v>
      </c>
      <c r="F56" s="84">
        <v>8.75</v>
      </c>
      <c r="G56" s="84">
        <v>8.8000000000000007</v>
      </c>
      <c r="H56" s="84">
        <v>8.68</v>
      </c>
      <c r="I56" s="84">
        <v>8.85</v>
      </c>
      <c r="J56" s="84">
        <v>8.69</v>
      </c>
      <c r="K56" s="83">
        <v>1.84</v>
      </c>
      <c r="L56" s="82">
        <v>16</v>
      </c>
      <c r="M56" s="81">
        <v>2043051</v>
      </c>
      <c r="N56" s="81">
        <v>17986196</v>
      </c>
    </row>
    <row r="57" spans="2:14" ht="12" customHeight="1" x14ac:dyDescent="0.2">
      <c r="B57" s="21" t="s">
        <v>53</v>
      </c>
      <c r="C57" s="21" t="s">
        <v>146</v>
      </c>
      <c r="D57" s="84">
        <v>18</v>
      </c>
      <c r="E57" s="84">
        <v>18</v>
      </c>
      <c r="F57" s="84">
        <v>17.510000000000002</v>
      </c>
      <c r="G57" s="84">
        <v>17.95</v>
      </c>
      <c r="H57" s="84">
        <v>18</v>
      </c>
      <c r="I57" s="84">
        <v>18</v>
      </c>
      <c r="J57" s="84">
        <v>18</v>
      </c>
      <c r="K57" s="83">
        <v>0</v>
      </c>
      <c r="L57" s="82">
        <v>6</v>
      </c>
      <c r="M57" s="81">
        <v>498076</v>
      </c>
      <c r="N57" s="81">
        <v>8939361</v>
      </c>
    </row>
    <row r="58" spans="2:14" ht="12" customHeight="1" x14ac:dyDescent="0.2">
      <c r="B58" s="21" t="s">
        <v>103</v>
      </c>
      <c r="C58" s="21" t="s">
        <v>268</v>
      </c>
      <c r="D58" s="84">
        <v>10.7</v>
      </c>
      <c r="E58" s="84">
        <v>10.7</v>
      </c>
      <c r="F58" s="84">
        <v>10.7</v>
      </c>
      <c r="G58" s="84">
        <v>10.7</v>
      </c>
      <c r="H58" s="84">
        <v>11.24</v>
      </c>
      <c r="I58" s="84">
        <v>10.7</v>
      </c>
      <c r="J58" s="84">
        <v>11.2</v>
      </c>
      <c r="K58" s="83">
        <v>-4.46</v>
      </c>
      <c r="L58" s="82">
        <v>1</v>
      </c>
      <c r="M58" s="81">
        <v>25000</v>
      </c>
      <c r="N58" s="81">
        <v>267500</v>
      </c>
    </row>
    <row r="59" spans="2:14" ht="12" customHeight="1" x14ac:dyDescent="0.2">
      <c r="B59" s="21" t="s">
        <v>140</v>
      </c>
      <c r="C59" s="21" t="s">
        <v>141</v>
      </c>
      <c r="D59" s="84">
        <v>33</v>
      </c>
      <c r="E59" s="84">
        <v>33</v>
      </c>
      <c r="F59" s="84">
        <v>33</v>
      </c>
      <c r="G59" s="84">
        <v>33</v>
      </c>
      <c r="H59" s="84">
        <v>32.74</v>
      </c>
      <c r="I59" s="84">
        <v>33</v>
      </c>
      <c r="J59" s="84">
        <v>32.75</v>
      </c>
      <c r="K59" s="83">
        <v>0.76</v>
      </c>
      <c r="L59" s="82">
        <v>2</v>
      </c>
      <c r="M59" s="81">
        <v>104000</v>
      </c>
      <c r="N59" s="81">
        <v>3432000</v>
      </c>
    </row>
    <row r="60" spans="2:14" ht="12" customHeight="1" x14ac:dyDescent="0.2">
      <c r="B60" s="21" t="s">
        <v>104</v>
      </c>
      <c r="C60" s="21" t="s">
        <v>139</v>
      </c>
      <c r="D60" s="84">
        <v>18.809999999999999</v>
      </c>
      <c r="E60" s="84">
        <v>20.5</v>
      </c>
      <c r="F60" s="84">
        <v>18.5</v>
      </c>
      <c r="G60" s="84">
        <v>18.59</v>
      </c>
      <c r="H60" s="84">
        <v>18.829999999999998</v>
      </c>
      <c r="I60" s="84">
        <v>18.5</v>
      </c>
      <c r="J60" s="84">
        <v>18.809999999999999</v>
      </c>
      <c r="K60" s="83">
        <v>-1.65</v>
      </c>
      <c r="L60" s="82">
        <v>7</v>
      </c>
      <c r="M60" s="81">
        <v>380000</v>
      </c>
      <c r="N60" s="81">
        <v>7062750</v>
      </c>
    </row>
    <row r="61" spans="2:14" ht="12" customHeight="1" x14ac:dyDescent="0.2">
      <c r="B61" s="21" t="s">
        <v>55</v>
      </c>
      <c r="C61" s="60"/>
      <c r="D61" s="61"/>
      <c r="E61" s="61"/>
      <c r="F61" s="61"/>
      <c r="G61" s="61"/>
      <c r="H61" s="61"/>
      <c r="I61" s="61"/>
      <c r="J61" s="61"/>
      <c r="K61" s="62"/>
      <c r="L61" s="82">
        <v>35</v>
      </c>
      <c r="M61" s="81">
        <v>3150127</v>
      </c>
      <c r="N61" s="81">
        <v>40857807</v>
      </c>
    </row>
    <row r="62" spans="2:14" ht="12" customHeight="1" x14ac:dyDescent="0.2">
      <c r="B62" s="52" t="s">
        <v>105</v>
      </c>
      <c r="C62" s="53"/>
      <c r="D62" s="53"/>
      <c r="E62" s="53"/>
      <c r="F62" s="53"/>
      <c r="G62" s="53"/>
      <c r="H62" s="53"/>
      <c r="I62" s="53"/>
      <c r="J62" s="53"/>
      <c r="K62" s="53"/>
      <c r="L62" s="53"/>
      <c r="M62" s="53"/>
      <c r="N62" s="54"/>
    </row>
    <row r="63" spans="2:14" ht="12" customHeight="1" x14ac:dyDescent="0.2">
      <c r="B63" s="21" t="s">
        <v>108</v>
      </c>
      <c r="C63" s="21" t="s">
        <v>160</v>
      </c>
      <c r="D63" s="84">
        <v>1.07</v>
      </c>
      <c r="E63" s="84">
        <v>1.07</v>
      </c>
      <c r="F63" s="84">
        <v>1.01</v>
      </c>
      <c r="G63" s="84">
        <v>1.02</v>
      </c>
      <c r="H63" s="84">
        <v>1.07</v>
      </c>
      <c r="I63" s="84">
        <v>1.02</v>
      </c>
      <c r="J63" s="84">
        <v>1.07</v>
      </c>
      <c r="K63" s="83">
        <v>-4.67</v>
      </c>
      <c r="L63" s="82">
        <v>9</v>
      </c>
      <c r="M63" s="81">
        <v>2890000</v>
      </c>
      <c r="N63" s="81">
        <v>2936750</v>
      </c>
    </row>
    <row r="64" spans="2:14" ht="12" customHeight="1" x14ac:dyDescent="0.2">
      <c r="B64" s="21" t="s">
        <v>106</v>
      </c>
      <c r="C64" s="21" t="s">
        <v>171</v>
      </c>
      <c r="D64" s="84">
        <v>3.49</v>
      </c>
      <c r="E64" s="84">
        <v>3.49</v>
      </c>
      <c r="F64" s="84">
        <v>3.49</v>
      </c>
      <c r="G64" s="84">
        <v>3.49</v>
      </c>
      <c r="H64" s="84">
        <v>3.51</v>
      </c>
      <c r="I64" s="84">
        <v>3.49</v>
      </c>
      <c r="J64" s="84">
        <v>3.5</v>
      </c>
      <c r="K64" s="83">
        <v>-0.28999999999999998</v>
      </c>
      <c r="L64" s="82">
        <v>1</v>
      </c>
      <c r="M64" s="81">
        <v>50000</v>
      </c>
      <c r="N64" s="81">
        <v>174500</v>
      </c>
    </row>
    <row r="65" spans="2:15" ht="12" customHeight="1" x14ac:dyDescent="0.2">
      <c r="B65" s="21" t="s">
        <v>111</v>
      </c>
      <c r="C65" s="22" t="s">
        <v>162</v>
      </c>
      <c r="D65" s="84">
        <v>9</v>
      </c>
      <c r="E65" s="84">
        <v>9.25</v>
      </c>
      <c r="F65" s="84">
        <v>9</v>
      </c>
      <c r="G65" s="84">
        <v>9.1300000000000008</v>
      </c>
      <c r="H65" s="84">
        <v>9.1</v>
      </c>
      <c r="I65" s="84">
        <v>9.1</v>
      </c>
      <c r="J65" s="84">
        <v>8.9499999999999993</v>
      </c>
      <c r="K65" s="83">
        <v>1.68</v>
      </c>
      <c r="L65" s="82">
        <v>29</v>
      </c>
      <c r="M65" s="81">
        <v>77969778</v>
      </c>
      <c r="N65" s="81">
        <v>712185560</v>
      </c>
    </row>
    <row r="66" spans="2:15" ht="12" customHeight="1" x14ac:dyDescent="0.2">
      <c r="B66" s="21" t="s">
        <v>114</v>
      </c>
      <c r="C66" s="60"/>
      <c r="D66" s="61"/>
      <c r="E66" s="61"/>
      <c r="F66" s="61"/>
      <c r="G66" s="61"/>
      <c r="H66" s="61"/>
      <c r="I66" s="61"/>
      <c r="J66" s="61"/>
      <c r="K66" s="62"/>
      <c r="L66" s="82">
        <v>39</v>
      </c>
      <c r="M66" s="81">
        <v>80909778</v>
      </c>
      <c r="N66" s="81">
        <v>715296810</v>
      </c>
      <c r="O66" s="45"/>
    </row>
    <row r="67" spans="2:15" ht="13.5" customHeight="1" x14ac:dyDescent="0.2">
      <c r="B67" s="21" t="s">
        <v>56</v>
      </c>
      <c r="C67" s="60"/>
      <c r="D67" s="61"/>
      <c r="E67" s="61"/>
      <c r="F67" s="61"/>
      <c r="G67" s="61"/>
      <c r="H67" s="61"/>
      <c r="I67" s="61"/>
      <c r="J67" s="61"/>
      <c r="K67" s="62"/>
      <c r="L67" s="34">
        <f>L34+L37+L42+L53+L61+L66</f>
        <v>461</v>
      </c>
      <c r="M67" s="33">
        <f>M34+M37+M42+M53+M61+M66</f>
        <v>850987957</v>
      </c>
      <c r="N67" s="33">
        <f>N34+N37+N42+N53+N61+N66</f>
        <v>1722890343</v>
      </c>
      <c r="O67" s="45"/>
    </row>
    <row r="68" spans="2:15" ht="17.25" customHeight="1" x14ac:dyDescent="0.2">
      <c r="B68" s="63" t="s">
        <v>270</v>
      </c>
      <c r="C68" s="63"/>
      <c r="D68" s="63"/>
      <c r="E68" s="63"/>
      <c r="F68" s="29"/>
      <c r="G68" s="8"/>
      <c r="H68" s="8"/>
      <c r="I68" s="8"/>
      <c r="J68" s="8"/>
      <c r="K68" s="8"/>
      <c r="M68" s="16"/>
      <c r="N68" s="16"/>
    </row>
    <row r="69" spans="2:15" ht="67.5" customHeight="1" x14ac:dyDescent="0.2">
      <c r="B69" s="32" t="s">
        <v>208</v>
      </c>
      <c r="C69" s="48" t="s">
        <v>207</v>
      </c>
      <c r="D69" s="48"/>
      <c r="E69" s="48"/>
      <c r="F69" s="48"/>
      <c r="G69" s="48"/>
      <c r="H69" s="48"/>
      <c r="I69" s="48"/>
      <c r="J69" s="48"/>
      <c r="K69" s="48"/>
      <c r="L69" s="48"/>
      <c r="M69" s="48"/>
      <c r="N69" s="48"/>
    </row>
    <row r="70" spans="2:15" ht="32.25" customHeight="1" x14ac:dyDescent="0.2">
      <c r="B70" s="48" t="s">
        <v>215</v>
      </c>
      <c r="C70" s="48"/>
      <c r="D70" s="48"/>
      <c r="E70" s="48"/>
      <c r="F70" s="48"/>
      <c r="G70" s="48"/>
      <c r="H70" s="48"/>
      <c r="I70" s="48"/>
      <c r="J70" s="48"/>
      <c r="K70" s="48"/>
      <c r="L70" s="48"/>
      <c r="M70" s="48"/>
      <c r="N70" s="48"/>
    </row>
    <row r="71" spans="2:15" ht="17.25" customHeight="1" x14ac:dyDescent="0.2">
      <c r="B71" s="47" t="s">
        <v>57</v>
      </c>
      <c r="C71" s="47"/>
      <c r="D71" s="47"/>
      <c r="E71" s="47"/>
      <c r="F71" s="8"/>
      <c r="G71" s="8"/>
      <c r="H71" s="8"/>
      <c r="I71" s="59" t="s">
        <v>58</v>
      </c>
      <c r="J71" s="59"/>
      <c r="K71" s="59"/>
      <c r="L71" s="59"/>
      <c r="M71" s="59"/>
      <c r="N71" s="59"/>
    </row>
    <row r="72" spans="2:15" ht="27.75" customHeight="1" x14ac:dyDescent="0.2">
      <c r="B72" s="19" t="s">
        <v>59</v>
      </c>
      <c r="C72" s="7" t="s">
        <v>18</v>
      </c>
      <c r="D72" s="7" t="s">
        <v>60</v>
      </c>
      <c r="E72" s="20" t="s">
        <v>5</v>
      </c>
      <c r="F72" s="8"/>
      <c r="G72" s="8"/>
      <c r="H72" s="8"/>
      <c r="I72" s="56" t="s">
        <v>59</v>
      </c>
      <c r="J72" s="57"/>
      <c r="K72" s="58"/>
      <c r="L72" s="18" t="s">
        <v>18</v>
      </c>
      <c r="M72" s="18" t="s">
        <v>60</v>
      </c>
      <c r="N72" s="18" t="s">
        <v>5</v>
      </c>
    </row>
    <row r="73" spans="2:15" ht="15" customHeight="1" x14ac:dyDescent="0.2">
      <c r="B73" s="87" t="s">
        <v>38</v>
      </c>
      <c r="C73" s="88">
        <v>3.33</v>
      </c>
      <c r="D73" s="95">
        <v>9.9</v>
      </c>
      <c r="E73" s="90">
        <v>3804691</v>
      </c>
      <c r="F73" s="8"/>
      <c r="G73" s="8"/>
      <c r="H73" s="8"/>
      <c r="I73" s="87" t="s">
        <v>273</v>
      </c>
      <c r="J73" s="87"/>
      <c r="K73" s="87"/>
      <c r="L73" s="88">
        <v>1.7</v>
      </c>
      <c r="M73" s="94">
        <v>-8.6</v>
      </c>
      <c r="N73" s="90">
        <v>500000</v>
      </c>
    </row>
    <row r="74" spans="2:15" ht="15" customHeight="1" x14ac:dyDescent="0.2">
      <c r="B74" s="87" t="s">
        <v>142</v>
      </c>
      <c r="C74" s="88">
        <v>0.97</v>
      </c>
      <c r="D74" s="95">
        <v>4.3</v>
      </c>
      <c r="E74" s="90">
        <v>4000000</v>
      </c>
      <c r="F74" s="8"/>
      <c r="G74" s="8"/>
      <c r="H74" s="8"/>
      <c r="I74" s="87" t="s">
        <v>108</v>
      </c>
      <c r="J74" s="87"/>
      <c r="K74" s="87"/>
      <c r="L74" s="88">
        <v>1.02</v>
      </c>
      <c r="M74" s="94">
        <v>-4.67</v>
      </c>
      <c r="N74" s="90">
        <v>2890000</v>
      </c>
    </row>
    <row r="75" spans="2:15" ht="15" customHeight="1" x14ac:dyDescent="0.2">
      <c r="B75" s="87" t="s">
        <v>32</v>
      </c>
      <c r="C75" s="88">
        <v>2.5499999999999998</v>
      </c>
      <c r="D75" s="95">
        <v>3.24</v>
      </c>
      <c r="E75" s="90">
        <v>3388406</v>
      </c>
      <c r="F75" s="8"/>
      <c r="G75" s="8"/>
      <c r="H75" s="8"/>
      <c r="I75" s="87" t="s">
        <v>274</v>
      </c>
      <c r="J75" s="87"/>
      <c r="K75" s="87"/>
      <c r="L75" s="88">
        <v>0.62</v>
      </c>
      <c r="M75" s="94">
        <v>-4.62</v>
      </c>
      <c r="N75" s="90">
        <v>363217</v>
      </c>
    </row>
    <row r="76" spans="2:15" ht="15" customHeight="1" x14ac:dyDescent="0.2">
      <c r="B76" s="87" t="s">
        <v>70</v>
      </c>
      <c r="C76" s="88">
        <v>1.78</v>
      </c>
      <c r="D76" s="95">
        <v>2.89</v>
      </c>
      <c r="E76" s="90">
        <v>91250000</v>
      </c>
      <c r="F76" s="8"/>
      <c r="G76" s="8"/>
      <c r="H76" s="8"/>
      <c r="I76" s="91" t="s">
        <v>103</v>
      </c>
      <c r="J76" s="92"/>
      <c r="K76" s="93"/>
      <c r="L76" s="88">
        <v>10.7</v>
      </c>
      <c r="M76" s="94">
        <v>-4.46</v>
      </c>
      <c r="N76" s="90">
        <v>25000</v>
      </c>
    </row>
    <row r="77" spans="2:15" ht="15" customHeight="1" x14ac:dyDescent="0.2">
      <c r="B77" s="87" t="s">
        <v>272</v>
      </c>
      <c r="C77" s="88">
        <v>2.15</v>
      </c>
      <c r="D77" s="95">
        <v>2.87</v>
      </c>
      <c r="E77" s="90">
        <v>950000</v>
      </c>
      <c r="F77" s="8"/>
      <c r="G77" s="8"/>
      <c r="H77" s="8"/>
      <c r="I77" s="91" t="s">
        <v>275</v>
      </c>
      <c r="J77" s="92"/>
      <c r="K77" s="93"/>
      <c r="L77" s="88">
        <v>2.1</v>
      </c>
      <c r="M77" s="94">
        <v>-2.33</v>
      </c>
      <c r="N77" s="90">
        <v>9945000</v>
      </c>
    </row>
    <row r="78" spans="2:15" ht="15" customHeight="1" x14ac:dyDescent="0.2">
      <c r="B78" s="55" t="s">
        <v>5</v>
      </c>
      <c r="C78" s="55"/>
      <c r="D78" s="55"/>
      <c r="E78" s="55"/>
      <c r="F78" s="8"/>
      <c r="G78" s="8"/>
      <c r="H78" s="8"/>
      <c r="I78" s="47" t="s">
        <v>61</v>
      </c>
      <c r="J78" s="47"/>
      <c r="K78" s="47"/>
      <c r="L78" s="47"/>
      <c r="M78" s="47"/>
      <c r="N78" s="47"/>
    </row>
    <row r="79" spans="2:15" ht="27" customHeight="1" x14ac:dyDescent="0.2">
      <c r="B79" s="6" t="s">
        <v>59</v>
      </c>
      <c r="C79" s="7" t="s">
        <v>18</v>
      </c>
      <c r="D79" s="7" t="s">
        <v>62</v>
      </c>
      <c r="E79" s="7" t="s">
        <v>5</v>
      </c>
      <c r="F79" s="8"/>
      <c r="G79" s="8"/>
      <c r="H79" s="8"/>
      <c r="I79" s="49" t="s">
        <v>59</v>
      </c>
      <c r="J79" s="50"/>
      <c r="K79" s="51"/>
      <c r="L79" s="7" t="s">
        <v>18</v>
      </c>
      <c r="M79" s="7" t="s">
        <v>60</v>
      </c>
      <c r="N79" s="7" t="s">
        <v>22</v>
      </c>
    </row>
    <row r="80" spans="2:15" ht="15" customHeight="1" x14ac:dyDescent="0.2">
      <c r="B80" s="87" t="s">
        <v>276</v>
      </c>
      <c r="C80" s="88">
        <v>0.99</v>
      </c>
      <c r="D80" s="89">
        <v>0</v>
      </c>
      <c r="E80" s="90">
        <v>194272314</v>
      </c>
      <c r="F80" s="8"/>
      <c r="G80" s="8"/>
      <c r="H80" s="8"/>
      <c r="I80" s="87" t="s">
        <v>278</v>
      </c>
      <c r="J80" s="87"/>
      <c r="K80" s="87"/>
      <c r="L80" s="88">
        <v>9.1</v>
      </c>
      <c r="M80" s="89">
        <v>1.68</v>
      </c>
      <c r="N80" s="90">
        <v>712185560</v>
      </c>
    </row>
    <row r="81" spans="2:14" ht="15" customHeight="1" x14ac:dyDescent="0.2">
      <c r="B81" s="87" t="s">
        <v>277</v>
      </c>
      <c r="C81" s="88">
        <v>1.31</v>
      </c>
      <c r="D81" s="89">
        <v>1.55</v>
      </c>
      <c r="E81" s="90">
        <v>96715763</v>
      </c>
      <c r="F81" s="8"/>
      <c r="G81" s="8"/>
      <c r="H81" s="8"/>
      <c r="I81" s="87" t="s">
        <v>276</v>
      </c>
      <c r="J81" s="87"/>
      <c r="K81" s="87"/>
      <c r="L81" s="88">
        <v>0.99</v>
      </c>
      <c r="M81" s="89">
        <v>0</v>
      </c>
      <c r="N81" s="90">
        <v>192238591</v>
      </c>
    </row>
    <row r="82" spans="2:14" ht="15" customHeight="1" x14ac:dyDescent="0.2">
      <c r="B82" s="87" t="s">
        <v>70</v>
      </c>
      <c r="C82" s="88">
        <v>1.78</v>
      </c>
      <c r="D82" s="89">
        <v>2.89</v>
      </c>
      <c r="E82" s="90">
        <v>91250000</v>
      </c>
      <c r="F82" s="8"/>
      <c r="G82" s="8"/>
      <c r="H82" s="8"/>
      <c r="I82" s="91" t="s">
        <v>70</v>
      </c>
      <c r="J82" s="92"/>
      <c r="K82" s="93"/>
      <c r="L82" s="88">
        <v>1.78</v>
      </c>
      <c r="M82" s="89">
        <v>2.89</v>
      </c>
      <c r="N82" s="90">
        <v>160183500</v>
      </c>
    </row>
    <row r="83" spans="2:14" ht="15" customHeight="1" x14ac:dyDescent="0.2">
      <c r="B83" s="87" t="s">
        <v>278</v>
      </c>
      <c r="C83" s="88">
        <v>9.1</v>
      </c>
      <c r="D83" s="89">
        <v>1.68</v>
      </c>
      <c r="E83" s="90">
        <v>77969778</v>
      </c>
      <c r="F83" s="8"/>
      <c r="G83" s="8"/>
      <c r="H83" s="8"/>
      <c r="I83" s="91" t="s">
        <v>277</v>
      </c>
      <c r="J83" s="92"/>
      <c r="K83" s="93"/>
      <c r="L83" s="88">
        <v>1.31</v>
      </c>
      <c r="M83" s="89">
        <v>1.55</v>
      </c>
      <c r="N83" s="90">
        <v>125480163</v>
      </c>
    </row>
    <row r="84" spans="2:14" ht="15" customHeight="1" x14ac:dyDescent="0.2">
      <c r="B84" s="87" t="s">
        <v>71</v>
      </c>
      <c r="C84" s="88">
        <v>0.97</v>
      </c>
      <c r="D84" s="89">
        <v>0</v>
      </c>
      <c r="E84" s="90">
        <v>67229120</v>
      </c>
      <c r="F84" s="8"/>
      <c r="G84" s="8"/>
      <c r="H84" s="8"/>
      <c r="I84" s="91" t="s">
        <v>279</v>
      </c>
      <c r="J84" s="92"/>
      <c r="K84" s="93"/>
      <c r="L84" s="88">
        <v>1.5</v>
      </c>
      <c r="M84" s="89">
        <v>2.04</v>
      </c>
      <c r="N84" s="90">
        <v>98420531</v>
      </c>
    </row>
    <row r="85" spans="2:14" ht="13.5" customHeight="1" x14ac:dyDescent="0.2">
      <c r="B85" s="8"/>
      <c r="C85" s="8"/>
      <c r="D85" s="8"/>
      <c r="E85" s="8"/>
      <c r="F85" s="8"/>
      <c r="G85" s="8"/>
      <c r="H85" s="8"/>
      <c r="I85" s="8"/>
      <c r="J85" s="8"/>
      <c r="K85" s="8"/>
      <c r="L85" s="8"/>
      <c r="M85" s="8"/>
      <c r="N85" s="8"/>
    </row>
    <row r="86" spans="2:14" ht="13.5" customHeight="1" x14ac:dyDescent="0.2"/>
    <row r="87" spans="2:14" ht="13.5" customHeight="1" x14ac:dyDescent="0.2">
      <c r="E87" s="16"/>
    </row>
    <row r="88" spans="2:14" ht="15" customHeight="1" x14ac:dyDescent="0.2">
      <c r="E88" s="16"/>
    </row>
    <row r="89" spans="2:14" ht="15" customHeight="1" x14ac:dyDescent="0.2">
      <c r="E89" s="16"/>
    </row>
    <row r="90" spans="2:14" ht="12.75" customHeight="1" x14ac:dyDescent="0.2">
      <c r="E90" s="16"/>
    </row>
    <row r="91" spans="2:14" ht="15" customHeight="1" x14ac:dyDescent="0.2">
      <c r="E91" s="16"/>
    </row>
    <row r="92" spans="2:14" ht="15" customHeight="1" x14ac:dyDescent="0.2"/>
    <row r="93" spans="2:14" ht="15" customHeight="1" x14ac:dyDescent="0.2"/>
    <row r="94" spans="2:14" ht="15.75" customHeight="1" x14ac:dyDescent="0.2"/>
    <row r="95" spans="2:14" ht="13.5" customHeight="1" x14ac:dyDescent="0.2"/>
    <row r="96" spans="2:14" ht="15.75" customHeight="1" x14ac:dyDescent="0.2"/>
    <row r="97" ht="18" customHeight="1" x14ac:dyDescent="0.2"/>
    <row r="98" ht="19.5" customHeight="1" x14ac:dyDescent="0.2"/>
  </sheetData>
  <mergeCells count="31">
    <mergeCell ref="C42:K42"/>
    <mergeCell ref="C4:D4"/>
    <mergeCell ref="C6:D6"/>
    <mergeCell ref="C7:D7"/>
    <mergeCell ref="B38:N38"/>
    <mergeCell ref="B17:N17"/>
    <mergeCell ref="C5:D5"/>
    <mergeCell ref="C34:K34"/>
    <mergeCell ref="B35:N35"/>
    <mergeCell ref="C37:K37"/>
    <mergeCell ref="B43:N43"/>
    <mergeCell ref="B54:N54"/>
    <mergeCell ref="B71:E71"/>
    <mergeCell ref="B78:E78"/>
    <mergeCell ref="I72:K72"/>
    <mergeCell ref="I71:N71"/>
    <mergeCell ref="B62:N62"/>
    <mergeCell ref="C66:K66"/>
    <mergeCell ref="C61:K61"/>
    <mergeCell ref="C53:K53"/>
    <mergeCell ref="I77:K77"/>
    <mergeCell ref="C67:K67"/>
    <mergeCell ref="B68:E68"/>
    <mergeCell ref="I76:K76"/>
    <mergeCell ref="I84:K84"/>
    <mergeCell ref="I78:N78"/>
    <mergeCell ref="C69:N69"/>
    <mergeCell ref="B70:N70"/>
    <mergeCell ref="I82:K82"/>
    <mergeCell ref="I83:K83"/>
    <mergeCell ref="I79:K79"/>
  </mergeCells>
  <pageMargins left="0" right="0" top="0" bottom="0" header="0" footer="0"/>
  <pageSetup paperSize="9" scale="85" orientation="landscape"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4"/>
  <sheetViews>
    <sheetView topLeftCell="A13" workbookViewId="0">
      <selection activeCell="F25" sqref="F25"/>
    </sheetView>
  </sheetViews>
  <sheetFormatPr defaultColWidth="9.125" defaultRowHeight="14.25" x14ac:dyDescent="0.2"/>
  <cols>
    <col min="1" max="1" width="3" customWidth="1"/>
    <col min="2" max="2" width="34.625" customWidth="1"/>
    <col min="3" max="3" width="9.25" customWidth="1"/>
    <col min="4" max="4" width="9.25" bestFit="1" customWidth="1"/>
    <col min="5" max="5" width="14.375" customWidth="1"/>
    <col min="6" max="6" width="16.25" customWidth="1"/>
    <col min="7" max="7" width="10.875" bestFit="1" customWidth="1"/>
  </cols>
  <sheetData>
    <row r="1" spans="2:6" ht="5.25" customHeight="1" x14ac:dyDescent="0.2"/>
    <row r="2" spans="2:6" ht="5.25" customHeight="1" x14ac:dyDescent="0.2"/>
    <row r="3" spans="2:6" ht="18" customHeight="1" x14ac:dyDescent="0.25">
      <c r="B3" s="69" t="s">
        <v>63</v>
      </c>
      <c r="C3" s="69"/>
      <c r="D3" s="69"/>
      <c r="E3" s="69"/>
      <c r="F3" s="5"/>
    </row>
    <row r="4" spans="2:6" ht="18" customHeight="1" x14ac:dyDescent="0.25">
      <c r="B4" s="69" t="s">
        <v>266</v>
      </c>
      <c r="C4" s="69"/>
      <c r="D4" s="69"/>
      <c r="E4" s="69"/>
      <c r="F4" s="69"/>
    </row>
    <row r="5" spans="2:6" ht="18" customHeight="1" x14ac:dyDescent="0.25">
      <c r="B5" s="31"/>
      <c r="C5" s="31"/>
      <c r="D5" s="31"/>
      <c r="E5" s="31"/>
      <c r="F5" s="31"/>
    </row>
    <row r="6" spans="2:6" ht="18" customHeight="1" x14ac:dyDescent="0.25">
      <c r="B6" s="31"/>
      <c r="C6" s="31"/>
      <c r="D6" s="31"/>
      <c r="E6" s="31"/>
      <c r="F6" s="31"/>
    </row>
    <row r="7" spans="2:6" ht="18" customHeight="1" x14ac:dyDescent="0.25">
      <c r="B7" s="31"/>
      <c r="C7" s="31"/>
      <c r="D7" s="31"/>
      <c r="E7" s="31"/>
      <c r="F7" s="31"/>
    </row>
    <row r="8" spans="2:6" ht="18" customHeight="1" x14ac:dyDescent="0.2">
      <c r="D8" s="15" t="s">
        <v>164</v>
      </c>
    </row>
    <row r="9" spans="2:6" ht="41.25" customHeight="1" x14ac:dyDescent="0.2">
      <c r="B9" s="4" t="s">
        <v>11</v>
      </c>
      <c r="C9" s="3" t="s">
        <v>12</v>
      </c>
      <c r="D9" s="2" t="s">
        <v>21</v>
      </c>
      <c r="E9" s="3" t="s">
        <v>64</v>
      </c>
      <c r="F9" s="3" t="s">
        <v>65</v>
      </c>
    </row>
    <row r="10" spans="2:6" ht="17.25" customHeight="1" x14ac:dyDescent="0.2">
      <c r="B10" s="72" t="s">
        <v>66</v>
      </c>
      <c r="C10" s="73"/>
      <c r="D10" s="73"/>
      <c r="E10" s="73"/>
      <c r="F10" s="74"/>
    </row>
    <row r="11" spans="2:6" ht="17.25" customHeight="1" x14ac:dyDescent="0.2">
      <c r="B11" s="23" t="s">
        <v>145</v>
      </c>
      <c r="C11" s="30" t="s">
        <v>179</v>
      </c>
      <c r="D11" s="86">
        <v>18</v>
      </c>
      <c r="E11" s="86">
        <v>25000000</v>
      </c>
      <c r="F11" s="86">
        <v>58838000</v>
      </c>
    </row>
    <row r="12" spans="2:6" ht="17.25" customHeight="1" x14ac:dyDescent="0.2">
      <c r="B12" s="23" t="s">
        <v>25</v>
      </c>
      <c r="C12" s="30" t="s">
        <v>209</v>
      </c>
      <c r="D12" s="86">
        <v>1</v>
      </c>
      <c r="E12" s="86">
        <v>1399600</v>
      </c>
      <c r="F12" s="86">
        <v>1161668</v>
      </c>
    </row>
    <row r="13" spans="2:6" ht="17.25" customHeight="1" x14ac:dyDescent="0.2">
      <c r="B13" s="70" t="s">
        <v>176</v>
      </c>
      <c r="C13" s="71"/>
      <c r="D13" s="37">
        <f>SUM(D11:D12)</f>
        <v>19</v>
      </c>
      <c r="E13" s="37">
        <f>SUM(E11:E12)</f>
        <v>26399600</v>
      </c>
      <c r="F13" s="37">
        <f>SUM(F11:F12)</f>
        <v>59999668</v>
      </c>
    </row>
    <row r="14" spans="2:6" ht="17.25" customHeight="1" x14ac:dyDescent="0.2">
      <c r="B14" s="72" t="s">
        <v>35</v>
      </c>
      <c r="C14" s="73"/>
      <c r="D14" s="73"/>
      <c r="E14" s="73"/>
      <c r="F14" s="74"/>
    </row>
    <row r="15" spans="2:6" ht="17.25" customHeight="1" x14ac:dyDescent="0.2">
      <c r="B15" s="23" t="s">
        <v>76</v>
      </c>
      <c r="C15" s="30" t="s">
        <v>181</v>
      </c>
      <c r="D15" s="86">
        <v>4</v>
      </c>
      <c r="E15" s="86">
        <v>4332123</v>
      </c>
      <c r="F15" s="86">
        <v>4548729.1500000004</v>
      </c>
    </row>
    <row r="16" spans="2:6" ht="17.25" customHeight="1" x14ac:dyDescent="0.2">
      <c r="B16" s="70" t="s">
        <v>47</v>
      </c>
      <c r="C16" s="71"/>
      <c r="D16" s="86">
        <f>SUM(D15)</f>
        <v>4</v>
      </c>
      <c r="E16" s="86">
        <f>SUM(E15)</f>
        <v>4332123</v>
      </c>
      <c r="F16" s="86">
        <f>SUM(F15)</f>
        <v>4548729.1500000004</v>
      </c>
    </row>
    <row r="17" spans="2:7" ht="18" customHeight="1" x14ac:dyDescent="0.2">
      <c r="B17" s="70" t="s">
        <v>56</v>
      </c>
      <c r="C17" s="71"/>
      <c r="D17" s="36">
        <f>D13+D16</f>
        <v>23</v>
      </c>
      <c r="E17" s="36">
        <f>E13+E16</f>
        <v>30731723</v>
      </c>
      <c r="F17" s="36">
        <f>F13+F16</f>
        <v>64548397.149999999</v>
      </c>
      <c r="G17" s="16"/>
    </row>
    <row r="18" spans="2:7" ht="18" customHeight="1" x14ac:dyDescent="0.2">
      <c r="B18" s="17"/>
      <c r="C18" s="17"/>
      <c r="D18" s="17"/>
      <c r="E18" s="17"/>
      <c r="F18" s="17"/>
    </row>
    <row r="19" spans="2:7" ht="18" x14ac:dyDescent="0.2">
      <c r="D19" s="46" t="s">
        <v>271</v>
      </c>
    </row>
    <row r="20" spans="2:7" ht="30" x14ac:dyDescent="0.2">
      <c r="B20" s="4" t="s">
        <v>11</v>
      </c>
      <c r="C20" s="3" t="s">
        <v>12</v>
      </c>
      <c r="D20" s="2" t="s">
        <v>21</v>
      </c>
      <c r="E20" s="3" t="s">
        <v>64</v>
      </c>
      <c r="F20" s="3" t="s">
        <v>65</v>
      </c>
    </row>
    <row r="21" spans="2:7" ht="15" x14ac:dyDescent="0.2">
      <c r="B21" s="72" t="s">
        <v>66</v>
      </c>
      <c r="C21" s="73"/>
      <c r="D21" s="73"/>
      <c r="E21" s="73"/>
      <c r="F21" s="74"/>
    </row>
    <row r="22" spans="2:7" ht="15.75" x14ac:dyDescent="0.2">
      <c r="B22" s="23" t="s">
        <v>24</v>
      </c>
      <c r="C22" s="30" t="s">
        <v>187</v>
      </c>
      <c r="D22" s="86">
        <v>2</v>
      </c>
      <c r="E22" s="86">
        <v>205000</v>
      </c>
      <c r="F22" s="86">
        <v>301350</v>
      </c>
    </row>
    <row r="23" spans="2:7" ht="15.75" x14ac:dyDescent="0.2">
      <c r="B23" s="70" t="s">
        <v>176</v>
      </c>
      <c r="C23" s="71"/>
      <c r="D23" s="86">
        <f>SUM(D22)</f>
        <v>2</v>
      </c>
      <c r="E23" s="86">
        <f>SUM(E22)</f>
        <v>205000</v>
      </c>
      <c r="F23" s="86">
        <f>SUM(F22)</f>
        <v>301350</v>
      </c>
    </row>
    <row r="24" spans="2:7" ht="15.75" x14ac:dyDescent="0.2">
      <c r="B24" s="70" t="s">
        <v>56</v>
      </c>
      <c r="C24" s="71"/>
      <c r="D24" s="36">
        <f>D23</f>
        <v>2</v>
      </c>
      <c r="E24" s="36">
        <f>E23</f>
        <v>205000</v>
      </c>
      <c r="F24" s="36">
        <f>F23</f>
        <v>301350</v>
      </c>
    </row>
  </sheetData>
  <mergeCells count="10">
    <mergeCell ref="B21:F21"/>
    <mergeCell ref="B23:C23"/>
    <mergeCell ref="B24:C24"/>
    <mergeCell ref="B3:E3"/>
    <mergeCell ref="B4:F4"/>
    <mergeCell ref="B17:C17"/>
    <mergeCell ref="B10:F10"/>
    <mergeCell ref="B13:C13"/>
    <mergeCell ref="B14:F14"/>
    <mergeCell ref="B16:C16"/>
  </mergeCells>
  <pageMargins left="0.70866141732283472" right="0.70866141732283472" top="0.74803149606299213" bottom="0.74803149606299213" header="0.31496062992125984" footer="0.31496062992125984"/>
  <pageSetup paperSize="9" scale="90" orientation="portrait" verticalDpi="15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5"/>
  <sheetViews>
    <sheetView topLeftCell="A13" workbookViewId="0">
      <selection activeCell="E35" sqref="E35"/>
    </sheetView>
  </sheetViews>
  <sheetFormatPr defaultColWidth="8.125" defaultRowHeight="14.25" x14ac:dyDescent="0.2"/>
  <cols>
    <col min="1" max="1" width="2.625" customWidth="1"/>
    <col min="2" max="2" width="34.625" customWidth="1"/>
    <col min="3" max="3" width="7.125" customWidth="1"/>
    <col min="4" max="4" width="10.875" customWidth="1"/>
    <col min="5" max="5" width="22.375" customWidth="1"/>
    <col min="6" max="6" width="7.75" customWidth="1"/>
    <col min="7" max="7" width="8.375" customWidth="1"/>
  </cols>
  <sheetData>
    <row r="1" spans="2:7" ht="24" customHeight="1" x14ac:dyDescent="0.2">
      <c r="B1" s="75" t="s">
        <v>267</v>
      </c>
      <c r="C1" s="75"/>
      <c r="D1" s="75"/>
      <c r="E1" s="75"/>
      <c r="F1" s="75"/>
      <c r="G1" s="75"/>
    </row>
    <row r="2" spans="2:7" ht="48.75" customHeight="1" x14ac:dyDescent="0.2">
      <c r="B2" s="1" t="s">
        <v>11</v>
      </c>
      <c r="C2" s="1" t="s">
        <v>12</v>
      </c>
      <c r="D2" s="1" t="s">
        <v>79</v>
      </c>
      <c r="E2" s="1" t="s">
        <v>80</v>
      </c>
      <c r="F2" s="1" t="s">
        <v>81</v>
      </c>
      <c r="G2" s="1" t="s">
        <v>82</v>
      </c>
    </row>
    <row r="3" spans="2:7" ht="14.45" customHeight="1" x14ac:dyDescent="0.2">
      <c r="B3" s="72" t="s">
        <v>66</v>
      </c>
      <c r="C3" s="73"/>
      <c r="D3" s="73"/>
      <c r="E3" s="73"/>
      <c r="F3" s="73"/>
      <c r="G3" s="74"/>
    </row>
    <row r="4" spans="2:7" ht="14.45" customHeight="1" x14ac:dyDescent="0.2">
      <c r="B4" s="23" t="s">
        <v>163</v>
      </c>
      <c r="C4" s="30" t="s">
        <v>197</v>
      </c>
      <c r="D4" s="26">
        <v>0.85</v>
      </c>
      <c r="E4" s="27" t="s">
        <v>85</v>
      </c>
      <c r="F4" s="28" t="s">
        <v>68</v>
      </c>
      <c r="G4" s="28" t="s">
        <v>68</v>
      </c>
    </row>
    <row r="5" spans="2:7" ht="14.45" customHeight="1" x14ac:dyDescent="0.2">
      <c r="B5" s="23" t="s">
        <v>84</v>
      </c>
      <c r="C5" s="30" t="s">
        <v>213</v>
      </c>
      <c r="D5" s="26">
        <v>1.1000000000000001</v>
      </c>
      <c r="E5" s="27" t="s">
        <v>85</v>
      </c>
      <c r="F5" s="28">
        <v>1.05</v>
      </c>
      <c r="G5" s="28">
        <v>1.1499999999999999</v>
      </c>
    </row>
    <row r="6" spans="2:7" ht="14.45" customHeight="1" x14ac:dyDescent="0.2">
      <c r="B6" s="72" t="s">
        <v>174</v>
      </c>
      <c r="C6" s="73"/>
      <c r="D6" s="73"/>
      <c r="E6" s="73"/>
      <c r="F6" s="73"/>
      <c r="G6" s="74"/>
    </row>
    <row r="7" spans="2:7" ht="14.45" customHeight="1" x14ac:dyDescent="0.2">
      <c r="B7" s="23" t="s">
        <v>120</v>
      </c>
      <c r="C7" s="23" t="s">
        <v>121</v>
      </c>
      <c r="D7" s="26">
        <v>0.76</v>
      </c>
      <c r="E7" s="27" t="s">
        <v>85</v>
      </c>
      <c r="F7" s="28">
        <v>0.71</v>
      </c>
      <c r="G7" s="28">
        <v>0.74</v>
      </c>
    </row>
    <row r="8" spans="2:7" ht="14.45" customHeight="1" x14ac:dyDescent="0.2">
      <c r="B8" s="23" t="s">
        <v>72</v>
      </c>
      <c r="C8" s="23" t="s">
        <v>152</v>
      </c>
      <c r="D8" s="26">
        <v>0.9</v>
      </c>
      <c r="E8" s="27" t="s">
        <v>85</v>
      </c>
      <c r="F8" s="28">
        <v>0.89</v>
      </c>
      <c r="G8" s="28">
        <v>0.92</v>
      </c>
    </row>
    <row r="9" spans="2:7" ht="14.45" customHeight="1" x14ac:dyDescent="0.2">
      <c r="B9" s="23" t="s">
        <v>88</v>
      </c>
      <c r="C9" s="23" t="s">
        <v>175</v>
      </c>
      <c r="D9" s="28">
        <v>1.4</v>
      </c>
      <c r="E9" s="27" t="s">
        <v>85</v>
      </c>
      <c r="F9" s="28">
        <v>1.38</v>
      </c>
      <c r="G9" s="28" t="s">
        <v>68</v>
      </c>
    </row>
    <row r="10" spans="2:7" ht="14.45" customHeight="1" x14ac:dyDescent="0.2">
      <c r="B10" s="72" t="s">
        <v>67</v>
      </c>
      <c r="C10" s="73"/>
      <c r="D10" s="73"/>
      <c r="E10" s="73"/>
      <c r="F10" s="73"/>
      <c r="G10" s="74"/>
    </row>
    <row r="11" spans="2:7" ht="14.45" customHeight="1" x14ac:dyDescent="0.2">
      <c r="B11" s="23" t="s">
        <v>90</v>
      </c>
      <c r="C11" s="23" t="s">
        <v>117</v>
      </c>
      <c r="D11" s="28">
        <v>1</v>
      </c>
      <c r="E11" s="27" t="s">
        <v>85</v>
      </c>
      <c r="F11" s="28" t="s">
        <v>68</v>
      </c>
      <c r="G11" s="28" t="s">
        <v>68</v>
      </c>
    </row>
    <row r="12" spans="2:7" ht="14.45" customHeight="1" x14ac:dyDescent="0.2">
      <c r="B12" s="23" t="s">
        <v>127</v>
      </c>
      <c r="C12" s="23" t="s">
        <v>126</v>
      </c>
      <c r="D12" s="28">
        <v>0.9</v>
      </c>
      <c r="E12" s="27" t="s">
        <v>85</v>
      </c>
      <c r="F12" s="28" t="s">
        <v>68</v>
      </c>
      <c r="G12" s="28" t="s">
        <v>68</v>
      </c>
    </row>
    <row r="13" spans="2:7" ht="14.45" customHeight="1" x14ac:dyDescent="0.2">
      <c r="B13" s="23" t="s">
        <v>115</v>
      </c>
      <c r="C13" s="23" t="s">
        <v>116</v>
      </c>
      <c r="D13" s="28">
        <v>0.68</v>
      </c>
      <c r="E13" s="27" t="s">
        <v>85</v>
      </c>
      <c r="F13" s="28" t="s">
        <v>68</v>
      </c>
      <c r="G13" s="28" t="s">
        <v>68</v>
      </c>
    </row>
    <row r="14" spans="2:7" ht="14.45" customHeight="1" x14ac:dyDescent="0.2">
      <c r="B14" s="23" t="s">
        <v>204</v>
      </c>
      <c r="C14" s="23" t="s">
        <v>205</v>
      </c>
      <c r="D14" s="28">
        <v>1.27</v>
      </c>
      <c r="E14" s="27" t="s">
        <v>85</v>
      </c>
      <c r="F14" s="28" t="s">
        <v>68</v>
      </c>
      <c r="G14" s="28" t="s">
        <v>68</v>
      </c>
    </row>
    <row r="15" spans="2:7" ht="14.45" customHeight="1" x14ac:dyDescent="0.2">
      <c r="B15" s="23" t="s">
        <v>211</v>
      </c>
      <c r="C15" s="30" t="s">
        <v>148</v>
      </c>
      <c r="D15" s="28">
        <v>0.38</v>
      </c>
      <c r="E15" s="27" t="s">
        <v>85</v>
      </c>
      <c r="F15" s="28">
        <v>0.35</v>
      </c>
      <c r="G15" s="28">
        <v>0.37</v>
      </c>
    </row>
    <row r="16" spans="2:7" ht="14.45" customHeight="1" x14ac:dyDescent="0.2">
      <c r="B16" s="23" t="s">
        <v>212</v>
      </c>
      <c r="C16" s="30" t="s">
        <v>165</v>
      </c>
      <c r="D16" s="28">
        <v>1.25</v>
      </c>
      <c r="E16" s="27" t="s">
        <v>85</v>
      </c>
      <c r="F16" s="28">
        <v>1.1299999999999999</v>
      </c>
      <c r="G16" s="28">
        <v>1.25</v>
      </c>
    </row>
    <row r="17" spans="2:7" ht="14.45" customHeight="1" x14ac:dyDescent="0.2">
      <c r="B17" s="23" t="s">
        <v>89</v>
      </c>
      <c r="C17" s="23" t="s">
        <v>147</v>
      </c>
      <c r="D17" s="28">
        <v>0.6</v>
      </c>
      <c r="E17" s="27" t="s">
        <v>85</v>
      </c>
      <c r="F17" s="28" t="s">
        <v>68</v>
      </c>
      <c r="G17" s="28" t="s">
        <v>68</v>
      </c>
    </row>
    <row r="18" spans="2:7" ht="14.45" customHeight="1" x14ac:dyDescent="0.2">
      <c r="B18" s="72" t="s">
        <v>31</v>
      </c>
      <c r="C18" s="73"/>
      <c r="D18" s="73"/>
      <c r="E18" s="73"/>
      <c r="F18" s="73"/>
      <c r="G18" s="74"/>
    </row>
    <row r="19" spans="2:7" ht="14.45" customHeight="1" x14ac:dyDescent="0.2">
      <c r="B19" s="23" t="s">
        <v>91</v>
      </c>
      <c r="C19" s="23" t="s">
        <v>92</v>
      </c>
      <c r="D19" s="28">
        <v>8</v>
      </c>
      <c r="E19" s="27" t="s">
        <v>83</v>
      </c>
      <c r="F19" s="28" t="s">
        <v>68</v>
      </c>
      <c r="G19" s="28" t="s">
        <v>68</v>
      </c>
    </row>
    <row r="20" spans="2:7" ht="14.45" customHeight="1" x14ac:dyDescent="0.2">
      <c r="B20" s="23" t="s">
        <v>93</v>
      </c>
      <c r="C20" s="30" t="s">
        <v>170</v>
      </c>
      <c r="D20" s="28">
        <v>1.69</v>
      </c>
      <c r="E20" s="27" t="s">
        <v>83</v>
      </c>
      <c r="F20" s="28" t="s">
        <v>68</v>
      </c>
      <c r="G20" s="28" t="s">
        <v>68</v>
      </c>
    </row>
    <row r="21" spans="2:7" ht="14.45" customHeight="1" x14ac:dyDescent="0.2">
      <c r="B21" s="23" t="s">
        <v>33</v>
      </c>
      <c r="C21" s="30" t="s">
        <v>151</v>
      </c>
      <c r="D21" s="28">
        <v>3.93</v>
      </c>
      <c r="E21" s="27" t="s">
        <v>83</v>
      </c>
      <c r="F21" s="28" t="s">
        <v>68</v>
      </c>
      <c r="G21" s="28" t="s">
        <v>68</v>
      </c>
    </row>
    <row r="22" spans="2:7" ht="14.45" customHeight="1" x14ac:dyDescent="0.2">
      <c r="B22" s="23" t="s">
        <v>74</v>
      </c>
      <c r="C22" s="30" t="s">
        <v>150</v>
      </c>
      <c r="D22" s="28">
        <v>4.55</v>
      </c>
      <c r="E22" s="27" t="s">
        <v>83</v>
      </c>
      <c r="F22" s="28" t="s">
        <v>68</v>
      </c>
      <c r="G22" s="28" t="s">
        <v>68</v>
      </c>
    </row>
    <row r="23" spans="2:7" ht="14.45" customHeight="1" x14ac:dyDescent="0.2">
      <c r="B23" s="23" t="s">
        <v>94</v>
      </c>
      <c r="C23" s="30" t="s">
        <v>180</v>
      </c>
      <c r="D23" s="28">
        <v>2.9</v>
      </c>
      <c r="E23" s="27" t="s">
        <v>85</v>
      </c>
      <c r="F23" s="28" t="s">
        <v>68</v>
      </c>
      <c r="G23" s="28">
        <v>3</v>
      </c>
    </row>
    <row r="24" spans="2:7" ht="14.45" customHeight="1" x14ac:dyDescent="0.2">
      <c r="B24" s="23" t="s">
        <v>95</v>
      </c>
      <c r="C24" s="23" t="s">
        <v>173</v>
      </c>
      <c r="D24" s="28">
        <v>10.4</v>
      </c>
      <c r="E24" s="27" t="s">
        <v>85</v>
      </c>
      <c r="F24" s="28" t="s">
        <v>68</v>
      </c>
      <c r="G24" s="28">
        <v>10.4</v>
      </c>
    </row>
    <row r="25" spans="2:7" ht="14.45" customHeight="1" x14ac:dyDescent="0.2">
      <c r="B25" s="23" t="s">
        <v>96</v>
      </c>
      <c r="C25" s="23" t="s">
        <v>132</v>
      </c>
      <c r="D25" s="28">
        <v>2</v>
      </c>
      <c r="E25" s="27" t="s">
        <v>85</v>
      </c>
      <c r="F25" s="28">
        <v>1.95</v>
      </c>
      <c r="G25" s="28">
        <v>2</v>
      </c>
    </row>
    <row r="26" spans="2:7" ht="14.45" customHeight="1" x14ac:dyDescent="0.2">
      <c r="B26" s="72" t="s">
        <v>35</v>
      </c>
      <c r="C26" s="73"/>
      <c r="D26" s="73"/>
      <c r="E26" s="73"/>
      <c r="F26" s="73"/>
      <c r="G26" s="74"/>
    </row>
    <row r="27" spans="2:7" ht="14.45" customHeight="1" x14ac:dyDescent="0.2">
      <c r="B27" s="23" t="s">
        <v>36</v>
      </c>
      <c r="C27" s="23" t="s">
        <v>37</v>
      </c>
      <c r="D27" s="28">
        <v>0.9</v>
      </c>
      <c r="E27" s="27" t="s">
        <v>206</v>
      </c>
      <c r="F27" s="28" t="s">
        <v>68</v>
      </c>
      <c r="G27" s="28" t="s">
        <v>68</v>
      </c>
    </row>
    <row r="28" spans="2:7" ht="14.45" customHeight="1" x14ac:dyDescent="0.2">
      <c r="B28" s="23" t="s">
        <v>75</v>
      </c>
      <c r="C28" s="23" t="s">
        <v>138</v>
      </c>
      <c r="D28" s="28">
        <v>1.7</v>
      </c>
      <c r="E28" s="27" t="s">
        <v>83</v>
      </c>
      <c r="F28" s="28" t="s">
        <v>68</v>
      </c>
      <c r="G28" s="28" t="s">
        <v>68</v>
      </c>
    </row>
    <row r="29" spans="2:7" ht="14.45" customHeight="1" x14ac:dyDescent="0.2">
      <c r="B29" s="23" t="s">
        <v>143</v>
      </c>
      <c r="C29" s="23" t="s">
        <v>155</v>
      </c>
      <c r="D29" s="28">
        <v>1.32</v>
      </c>
      <c r="E29" s="27" t="s">
        <v>83</v>
      </c>
      <c r="F29" s="28" t="s">
        <v>68</v>
      </c>
      <c r="G29" s="28" t="s">
        <v>68</v>
      </c>
    </row>
    <row r="30" spans="2:7" ht="14.45" customHeight="1" x14ac:dyDescent="0.2">
      <c r="B30" s="23" t="s">
        <v>40</v>
      </c>
      <c r="C30" s="30" t="s">
        <v>166</v>
      </c>
      <c r="D30" s="28">
        <v>0.63</v>
      </c>
      <c r="E30" s="27" t="s">
        <v>83</v>
      </c>
      <c r="F30" s="28" t="s">
        <v>68</v>
      </c>
      <c r="G30" s="28" t="s">
        <v>68</v>
      </c>
    </row>
    <row r="31" spans="2:7" ht="14.45" customHeight="1" x14ac:dyDescent="0.2">
      <c r="B31" s="23" t="s">
        <v>41</v>
      </c>
      <c r="C31" s="30" t="s">
        <v>198</v>
      </c>
      <c r="D31" s="28">
        <v>0.56999999999999995</v>
      </c>
      <c r="E31" s="27" t="s">
        <v>83</v>
      </c>
      <c r="F31" s="28" t="s">
        <v>68</v>
      </c>
      <c r="G31" s="28" t="s">
        <v>68</v>
      </c>
    </row>
    <row r="32" spans="2:7" ht="14.45" customHeight="1" x14ac:dyDescent="0.2">
      <c r="B32" s="23" t="s">
        <v>43</v>
      </c>
      <c r="C32" s="30" t="s">
        <v>159</v>
      </c>
      <c r="D32" s="28">
        <v>2.85</v>
      </c>
      <c r="E32" s="27" t="s">
        <v>83</v>
      </c>
      <c r="F32" s="28" t="s">
        <v>68</v>
      </c>
      <c r="G32" s="28" t="s">
        <v>68</v>
      </c>
    </row>
    <row r="33" spans="2:7" ht="14.45" customHeight="1" x14ac:dyDescent="0.2">
      <c r="B33" s="23" t="s">
        <v>46</v>
      </c>
      <c r="C33" s="30" t="s">
        <v>157</v>
      </c>
      <c r="D33" s="28">
        <v>1.9</v>
      </c>
      <c r="E33" s="27" t="s">
        <v>83</v>
      </c>
      <c r="F33" s="28" t="s">
        <v>68</v>
      </c>
      <c r="G33" s="28" t="s">
        <v>68</v>
      </c>
    </row>
    <row r="34" spans="2:7" ht="14.45" customHeight="1" x14ac:dyDescent="0.2">
      <c r="B34" s="23" t="s">
        <v>45</v>
      </c>
      <c r="C34" s="30" t="s">
        <v>161</v>
      </c>
      <c r="D34" s="28">
        <v>2.29</v>
      </c>
      <c r="E34" s="27" t="s">
        <v>83</v>
      </c>
      <c r="F34" s="28" t="s">
        <v>68</v>
      </c>
      <c r="G34" s="28" t="s">
        <v>68</v>
      </c>
    </row>
    <row r="35" spans="2:7" ht="14.45" customHeight="1" x14ac:dyDescent="0.2">
      <c r="B35" s="23" t="s">
        <v>100</v>
      </c>
      <c r="C35" s="30" t="s">
        <v>191</v>
      </c>
      <c r="D35" s="28">
        <v>4.45</v>
      </c>
      <c r="E35" s="27" t="s">
        <v>85</v>
      </c>
      <c r="F35" s="28">
        <v>4.3</v>
      </c>
      <c r="G35" s="28">
        <v>4.5999999999999996</v>
      </c>
    </row>
    <row r="36" spans="2:7" ht="14.45" customHeight="1" x14ac:dyDescent="0.2">
      <c r="B36" s="23" t="s">
        <v>99</v>
      </c>
      <c r="C36" s="23" t="s">
        <v>196</v>
      </c>
      <c r="D36" s="28">
        <v>60</v>
      </c>
      <c r="E36" s="27" t="s">
        <v>85</v>
      </c>
      <c r="F36" s="28" t="s">
        <v>68</v>
      </c>
      <c r="G36" s="28" t="s">
        <v>68</v>
      </c>
    </row>
    <row r="37" spans="2:7" ht="14.45" customHeight="1" x14ac:dyDescent="0.2">
      <c r="B37" s="23" t="s">
        <v>44</v>
      </c>
      <c r="C37" s="23" t="s">
        <v>135</v>
      </c>
      <c r="D37" s="28">
        <v>2.72</v>
      </c>
      <c r="E37" s="27" t="s">
        <v>85</v>
      </c>
      <c r="F37" s="28" t="s">
        <v>68</v>
      </c>
      <c r="G37" s="28" t="s">
        <v>68</v>
      </c>
    </row>
    <row r="38" spans="2:7" ht="14.45" customHeight="1" x14ac:dyDescent="0.2">
      <c r="B38" s="72" t="s">
        <v>118</v>
      </c>
      <c r="C38" s="73"/>
      <c r="D38" s="73"/>
      <c r="E38" s="73"/>
      <c r="F38" s="73"/>
      <c r="G38" s="74"/>
    </row>
    <row r="39" spans="2:7" ht="14.25" customHeight="1" x14ac:dyDescent="0.2">
      <c r="B39" s="23" t="s">
        <v>49</v>
      </c>
      <c r="C39" s="23" t="s">
        <v>50</v>
      </c>
      <c r="D39" s="28">
        <v>17.39</v>
      </c>
      <c r="E39" s="27" t="s">
        <v>83</v>
      </c>
      <c r="F39" s="28" t="s">
        <v>68</v>
      </c>
      <c r="G39" s="28" t="s">
        <v>68</v>
      </c>
    </row>
    <row r="40" spans="2:7" ht="14.25" customHeight="1" x14ac:dyDescent="0.2">
      <c r="B40" s="23" t="s">
        <v>102</v>
      </c>
      <c r="C40" s="23" t="s">
        <v>169</v>
      </c>
      <c r="D40" s="28">
        <v>23.07</v>
      </c>
      <c r="E40" s="27" t="s">
        <v>83</v>
      </c>
      <c r="F40" s="28" t="s">
        <v>68</v>
      </c>
      <c r="G40" s="28" t="s">
        <v>68</v>
      </c>
    </row>
    <row r="41" spans="2:7" ht="14.25" customHeight="1" x14ac:dyDescent="0.2">
      <c r="B41" s="23" t="s">
        <v>54</v>
      </c>
      <c r="C41" s="23" t="s">
        <v>153</v>
      </c>
      <c r="D41" s="28">
        <v>3.92</v>
      </c>
      <c r="E41" s="27" t="s">
        <v>85</v>
      </c>
      <c r="F41" s="28">
        <v>3.87</v>
      </c>
      <c r="G41" s="28">
        <v>3.92</v>
      </c>
    </row>
    <row r="42" spans="2:7" ht="14.25" customHeight="1" x14ac:dyDescent="0.2">
      <c r="B42" s="23" t="s">
        <v>154</v>
      </c>
      <c r="C42" s="23" t="s">
        <v>193</v>
      </c>
      <c r="D42" s="28">
        <v>30</v>
      </c>
      <c r="E42" s="27" t="s">
        <v>85</v>
      </c>
      <c r="F42" s="28" t="s">
        <v>68</v>
      </c>
      <c r="G42" s="28">
        <v>30</v>
      </c>
    </row>
    <row r="43" spans="2:7" ht="15" x14ac:dyDescent="0.2">
      <c r="B43" s="72" t="s">
        <v>105</v>
      </c>
      <c r="C43" s="73"/>
      <c r="D43" s="73"/>
      <c r="E43" s="73"/>
      <c r="F43" s="73"/>
      <c r="G43" s="74"/>
    </row>
    <row r="44" spans="2:7" ht="15" x14ac:dyDescent="0.2">
      <c r="B44" s="23" t="s">
        <v>109</v>
      </c>
      <c r="C44" s="23" t="s">
        <v>137</v>
      </c>
      <c r="D44" s="28">
        <v>0.85</v>
      </c>
      <c r="E44" s="27" t="s">
        <v>85</v>
      </c>
      <c r="F44" s="28" t="s">
        <v>68</v>
      </c>
      <c r="G44" s="28">
        <v>0.8</v>
      </c>
    </row>
    <row r="45" spans="2:7" ht="15" x14ac:dyDescent="0.2">
      <c r="B45" s="23" t="s">
        <v>107</v>
      </c>
      <c r="C45" s="23" t="s">
        <v>190</v>
      </c>
      <c r="D45" s="28">
        <v>8</v>
      </c>
      <c r="E45" s="27" t="s">
        <v>85</v>
      </c>
      <c r="F45" s="28">
        <v>8.01</v>
      </c>
      <c r="G45" s="28">
        <v>8.5</v>
      </c>
    </row>
  </sheetData>
  <mergeCells count="8">
    <mergeCell ref="B43:G43"/>
    <mergeCell ref="B38:G38"/>
    <mergeCell ref="B1:G1"/>
    <mergeCell ref="B10:G10"/>
    <mergeCell ref="B18:G18"/>
    <mergeCell ref="B26:G26"/>
    <mergeCell ref="B6:G6"/>
    <mergeCell ref="B3:G3"/>
  </mergeCells>
  <pageMargins left="0.70866141732283472" right="0" top="0.74803149606299213" bottom="0.74803149606299213" header="0" footer="0"/>
  <pageSetup paperSize="9" scale="90" orientation="portrait" verticalDpi="15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3"/>
  <sheetViews>
    <sheetView topLeftCell="A16" workbookViewId="0">
      <selection activeCell="B3" sqref="B3"/>
    </sheetView>
  </sheetViews>
  <sheetFormatPr defaultRowHeight="14.25" x14ac:dyDescent="0.2"/>
  <cols>
    <col min="1" max="1" width="2.875" customWidth="1"/>
    <col min="2" max="2" width="26.875" customWidth="1"/>
    <col min="258" max="258" width="19.25" customWidth="1"/>
    <col min="514" max="514" width="19.25" customWidth="1"/>
    <col min="770" max="770" width="19.25" customWidth="1"/>
    <col min="1026" max="1026" width="19.25" customWidth="1"/>
    <col min="1282" max="1282" width="19.25" customWidth="1"/>
    <col min="1538" max="1538" width="19.25" customWidth="1"/>
    <col min="1794" max="1794" width="19.25" customWidth="1"/>
    <col min="2050" max="2050" width="19.25" customWidth="1"/>
    <col min="2306" max="2306" width="19.25" customWidth="1"/>
    <col min="2562" max="2562" width="19.25" customWidth="1"/>
    <col min="2818" max="2818" width="19.25" customWidth="1"/>
    <col min="3074" max="3074" width="19.25" customWidth="1"/>
    <col min="3330" max="3330" width="19.25" customWidth="1"/>
    <col min="3586" max="3586" width="19.25" customWidth="1"/>
    <col min="3842" max="3842" width="19.25" customWidth="1"/>
    <col min="4098" max="4098" width="19.25" customWidth="1"/>
    <col min="4354" max="4354" width="19.25" customWidth="1"/>
    <col min="4610" max="4610" width="19.25" customWidth="1"/>
    <col min="4866" max="4866" width="19.25" customWidth="1"/>
    <col min="5122" max="5122" width="19.25" customWidth="1"/>
    <col min="5378" max="5378" width="19.25" customWidth="1"/>
    <col min="5634" max="5634" width="19.25" customWidth="1"/>
    <col min="5890" max="5890" width="19.25" customWidth="1"/>
    <col min="6146" max="6146" width="19.25" customWidth="1"/>
    <col min="6402" max="6402" width="19.25" customWidth="1"/>
    <col min="6658" max="6658" width="19.25" customWidth="1"/>
    <col min="6914" max="6914" width="19.25" customWidth="1"/>
    <col min="7170" max="7170" width="19.25" customWidth="1"/>
    <col min="7426" max="7426" width="19.25" customWidth="1"/>
    <col min="7682" max="7682" width="19.25" customWidth="1"/>
    <col min="7938" max="7938" width="19.25" customWidth="1"/>
    <col min="8194" max="8194" width="19.25" customWidth="1"/>
    <col min="8450" max="8450" width="19.25" customWidth="1"/>
    <col min="8706" max="8706" width="19.25" customWidth="1"/>
    <col min="8962" max="8962" width="19.25" customWidth="1"/>
    <col min="9218" max="9218" width="19.25" customWidth="1"/>
    <col min="9474" max="9474" width="19.25" customWidth="1"/>
    <col min="9730" max="9730" width="19.25" customWidth="1"/>
    <col min="9986" max="9986" width="19.25" customWidth="1"/>
    <col min="10242" max="10242" width="19.25" customWidth="1"/>
    <col min="10498" max="10498" width="19.25" customWidth="1"/>
    <col min="10754" max="10754" width="19.25" customWidth="1"/>
    <col min="11010" max="11010" width="19.25" customWidth="1"/>
    <col min="11266" max="11266" width="19.25" customWidth="1"/>
    <col min="11522" max="11522" width="19.25" customWidth="1"/>
    <col min="11778" max="11778" width="19.25" customWidth="1"/>
    <col min="12034" max="12034" width="19.25" customWidth="1"/>
    <col min="12290" max="12290" width="19.25" customWidth="1"/>
    <col min="12546" max="12546" width="19.25" customWidth="1"/>
    <col min="12802" max="12802" width="19.25" customWidth="1"/>
    <col min="13058" max="13058" width="19.25" customWidth="1"/>
    <col min="13314" max="13314" width="19.25" customWidth="1"/>
    <col min="13570" max="13570" width="19.25" customWidth="1"/>
    <col min="13826" max="13826" width="19.25" customWidth="1"/>
    <col min="14082" max="14082" width="19.25" customWidth="1"/>
    <col min="14338" max="14338" width="19.25" customWidth="1"/>
    <col min="14594" max="14594" width="19.25" customWidth="1"/>
    <col min="14850" max="14850" width="19.25" customWidth="1"/>
    <col min="15106" max="15106" width="19.25" customWidth="1"/>
    <col min="15362" max="15362" width="19.25" customWidth="1"/>
    <col min="15618" max="15618" width="19.25" customWidth="1"/>
    <col min="15874" max="15874" width="19.25" customWidth="1"/>
    <col min="16130" max="16130" width="19.25" customWidth="1"/>
  </cols>
  <sheetData>
    <row r="1" spans="2:11" ht="17.100000000000001" customHeight="1" x14ac:dyDescent="0.2">
      <c r="B1" s="76" t="s">
        <v>264</v>
      </c>
      <c r="C1" s="77"/>
      <c r="D1" s="77"/>
      <c r="E1" s="77"/>
      <c r="F1" s="77"/>
      <c r="G1" s="77"/>
      <c r="H1" s="78"/>
      <c r="I1" s="8"/>
      <c r="J1" s="8"/>
      <c r="K1" s="8"/>
    </row>
    <row r="2" spans="2:11" x14ac:dyDescent="0.2">
      <c r="B2" s="42" t="s">
        <v>218</v>
      </c>
      <c r="C2" s="8"/>
      <c r="D2" s="8"/>
      <c r="E2" s="8"/>
      <c r="F2" s="8"/>
      <c r="G2" s="8"/>
      <c r="H2" s="8"/>
      <c r="I2" s="8"/>
      <c r="J2" s="8"/>
      <c r="K2" s="8"/>
    </row>
    <row r="3" spans="2:11" ht="36.75" customHeight="1" x14ac:dyDescent="0.2">
      <c r="B3" s="41" t="s">
        <v>27</v>
      </c>
      <c r="C3" s="79" t="s">
        <v>219</v>
      </c>
      <c r="D3" s="79"/>
      <c r="E3" s="79"/>
      <c r="F3" s="79"/>
      <c r="G3" s="79"/>
      <c r="H3" s="79"/>
      <c r="I3" s="79"/>
      <c r="J3" s="79"/>
      <c r="K3" s="79"/>
    </row>
    <row r="4" spans="2:11" ht="27.75" customHeight="1" x14ac:dyDescent="0.2">
      <c r="B4" s="41" t="s">
        <v>220</v>
      </c>
      <c r="C4" s="79" t="s">
        <v>221</v>
      </c>
      <c r="D4" s="79"/>
      <c r="E4" s="79"/>
      <c r="F4" s="79"/>
      <c r="G4" s="79"/>
      <c r="H4" s="79"/>
      <c r="I4" s="79"/>
      <c r="J4" s="79"/>
      <c r="K4" s="79"/>
    </row>
    <row r="5" spans="2:11" ht="43.5" customHeight="1" x14ac:dyDescent="0.2">
      <c r="B5" s="41" t="s">
        <v>222</v>
      </c>
      <c r="C5" s="79" t="s">
        <v>223</v>
      </c>
      <c r="D5" s="79"/>
      <c r="E5" s="79"/>
      <c r="F5" s="79"/>
      <c r="G5" s="79"/>
      <c r="H5" s="79"/>
      <c r="I5" s="79"/>
      <c r="J5" s="79"/>
      <c r="K5" s="79"/>
    </row>
    <row r="6" spans="2:11" ht="28.5" customHeight="1" x14ac:dyDescent="0.2">
      <c r="B6" s="41" t="s">
        <v>30</v>
      </c>
      <c r="C6" s="79" t="s">
        <v>224</v>
      </c>
      <c r="D6" s="79"/>
      <c r="E6" s="79"/>
      <c r="F6" s="79"/>
      <c r="G6" s="79"/>
      <c r="H6" s="79"/>
      <c r="I6" s="79"/>
      <c r="J6" s="79"/>
      <c r="K6" s="79"/>
    </row>
    <row r="7" spans="2:11" ht="28.5" customHeight="1" x14ac:dyDescent="0.2">
      <c r="B7" s="39" t="s">
        <v>158</v>
      </c>
      <c r="C7" s="79" t="s">
        <v>225</v>
      </c>
      <c r="D7" s="79"/>
      <c r="E7" s="79"/>
      <c r="F7" s="79"/>
      <c r="G7" s="79"/>
      <c r="H7" s="79"/>
      <c r="I7" s="79"/>
      <c r="J7" s="79"/>
      <c r="K7" s="79"/>
    </row>
    <row r="8" spans="2:11" ht="37.5" customHeight="1" x14ac:dyDescent="0.2">
      <c r="B8" s="41" t="s">
        <v>39</v>
      </c>
      <c r="C8" s="79" t="s">
        <v>226</v>
      </c>
      <c r="D8" s="79"/>
      <c r="E8" s="79"/>
      <c r="F8" s="79"/>
      <c r="G8" s="79"/>
      <c r="H8" s="79"/>
      <c r="I8" s="79"/>
      <c r="J8" s="79"/>
      <c r="K8" s="79"/>
    </row>
    <row r="9" spans="2:11" ht="37.5" customHeight="1" x14ac:dyDescent="0.2">
      <c r="B9" s="41" t="s">
        <v>97</v>
      </c>
      <c r="C9" s="79" t="s">
        <v>227</v>
      </c>
      <c r="D9" s="79"/>
      <c r="E9" s="79"/>
      <c r="F9" s="79"/>
      <c r="G9" s="79"/>
      <c r="H9" s="79"/>
      <c r="I9" s="79"/>
      <c r="J9" s="79"/>
      <c r="K9" s="79"/>
    </row>
    <row r="10" spans="2:11" ht="27.75" customHeight="1" x14ac:dyDescent="0.2">
      <c r="B10" s="41" t="s">
        <v>78</v>
      </c>
      <c r="C10" s="79" t="s">
        <v>228</v>
      </c>
      <c r="D10" s="79"/>
      <c r="E10" s="79"/>
      <c r="F10" s="79"/>
      <c r="G10" s="79"/>
      <c r="H10" s="79"/>
      <c r="I10" s="79"/>
      <c r="J10" s="79"/>
      <c r="K10" s="79"/>
    </row>
    <row r="11" spans="2:11" ht="28.5" customHeight="1" x14ac:dyDescent="0.2">
      <c r="B11" s="41" t="s">
        <v>229</v>
      </c>
      <c r="C11" s="79" t="s">
        <v>230</v>
      </c>
      <c r="D11" s="79"/>
      <c r="E11" s="79"/>
      <c r="F11" s="79"/>
      <c r="G11" s="79"/>
      <c r="H11" s="79"/>
      <c r="I11" s="79"/>
      <c r="J11" s="79"/>
      <c r="K11" s="79"/>
    </row>
    <row r="12" spans="2:11" ht="26.25" customHeight="1" x14ac:dyDescent="0.2">
      <c r="B12" s="41" t="s">
        <v>129</v>
      </c>
      <c r="C12" s="79" t="s">
        <v>231</v>
      </c>
      <c r="D12" s="79"/>
      <c r="E12" s="79"/>
      <c r="F12" s="79"/>
      <c r="G12" s="79"/>
      <c r="H12" s="79"/>
      <c r="I12" s="79"/>
      <c r="J12" s="79"/>
      <c r="K12" s="79"/>
    </row>
    <row r="13" spans="2:11" x14ac:dyDescent="0.2">
      <c r="B13" s="8"/>
      <c r="C13" s="8"/>
      <c r="D13" s="8"/>
      <c r="E13" s="8"/>
      <c r="F13" s="8"/>
      <c r="G13" s="8"/>
      <c r="H13" s="8"/>
      <c r="I13" s="8"/>
      <c r="J13" s="8"/>
      <c r="K13" s="8"/>
    </row>
    <row r="14" spans="2:11" x14ac:dyDescent="0.2">
      <c r="B14" s="43" t="s">
        <v>232</v>
      </c>
      <c r="C14" s="43"/>
      <c r="D14" s="43"/>
      <c r="E14" s="43"/>
      <c r="F14" s="43"/>
      <c r="G14" s="43"/>
      <c r="H14" s="43"/>
      <c r="I14" s="43"/>
      <c r="J14" s="43"/>
      <c r="K14" s="43"/>
    </row>
    <row r="15" spans="2:11" ht="28.5" customHeight="1" x14ac:dyDescent="0.2">
      <c r="B15" s="41" t="s">
        <v>70</v>
      </c>
      <c r="C15" s="79" t="s">
        <v>233</v>
      </c>
      <c r="D15" s="79"/>
      <c r="E15" s="79"/>
      <c r="F15" s="79"/>
      <c r="G15" s="79"/>
      <c r="H15" s="79"/>
      <c r="I15" s="79"/>
      <c r="J15" s="79"/>
      <c r="K15" s="79"/>
    </row>
    <row r="16" spans="2:11" ht="26.25" customHeight="1" x14ac:dyDescent="0.2">
      <c r="B16" s="41" t="s">
        <v>234</v>
      </c>
      <c r="C16" s="79" t="s">
        <v>235</v>
      </c>
      <c r="D16" s="79"/>
      <c r="E16" s="79"/>
      <c r="F16" s="79"/>
      <c r="G16" s="79"/>
      <c r="H16" s="79"/>
      <c r="I16" s="79"/>
      <c r="J16" s="79"/>
      <c r="K16" s="79"/>
    </row>
    <row r="17" spans="2:11" ht="29.25" customHeight="1" x14ac:dyDescent="0.2">
      <c r="B17" s="41" t="s">
        <v>236</v>
      </c>
      <c r="C17" s="79" t="s">
        <v>237</v>
      </c>
      <c r="D17" s="79"/>
      <c r="E17" s="79"/>
      <c r="F17" s="79"/>
      <c r="G17" s="79"/>
      <c r="H17" s="79"/>
      <c r="I17" s="79"/>
      <c r="J17" s="79"/>
      <c r="K17" s="79"/>
    </row>
    <row r="18" spans="2:11" ht="25.5" customHeight="1" x14ac:dyDescent="0.2">
      <c r="B18" s="41" t="s">
        <v>238</v>
      </c>
      <c r="C18" s="79" t="s">
        <v>239</v>
      </c>
      <c r="D18" s="79"/>
      <c r="E18" s="79"/>
      <c r="F18" s="79"/>
      <c r="G18" s="79"/>
      <c r="H18" s="79"/>
      <c r="I18" s="79"/>
      <c r="J18" s="79"/>
      <c r="K18" s="79"/>
    </row>
    <row r="19" spans="2:11" ht="24.75" customHeight="1" x14ac:dyDescent="0.2">
      <c r="B19" s="41" t="s">
        <v>77</v>
      </c>
      <c r="C19" s="79" t="s">
        <v>240</v>
      </c>
      <c r="D19" s="79"/>
      <c r="E19" s="79"/>
      <c r="F19" s="79"/>
      <c r="G19" s="79"/>
      <c r="H19" s="79"/>
      <c r="I19" s="79"/>
      <c r="J19" s="79"/>
      <c r="K19" s="79"/>
    </row>
    <row r="20" spans="2:11" ht="27" customHeight="1" x14ac:dyDescent="0.2">
      <c r="B20" s="41" t="s">
        <v>241</v>
      </c>
      <c r="C20" s="79" t="s">
        <v>242</v>
      </c>
      <c r="D20" s="79"/>
      <c r="E20" s="79"/>
      <c r="F20" s="79"/>
      <c r="G20" s="79"/>
      <c r="H20" s="79"/>
      <c r="I20" s="79"/>
      <c r="J20" s="79"/>
      <c r="K20" s="79"/>
    </row>
    <row r="21" spans="2:11" ht="30" customHeight="1" x14ac:dyDescent="0.2">
      <c r="B21" s="41" t="s">
        <v>243</v>
      </c>
      <c r="C21" s="79" t="s">
        <v>244</v>
      </c>
      <c r="D21" s="79"/>
      <c r="E21" s="79"/>
      <c r="F21" s="79"/>
      <c r="G21" s="79"/>
      <c r="H21" s="79"/>
      <c r="I21" s="79"/>
      <c r="J21" s="79"/>
      <c r="K21" s="79"/>
    </row>
    <row r="22" spans="2:11" ht="24.75" customHeight="1" x14ac:dyDescent="0.2">
      <c r="B22" s="41" t="s">
        <v>76</v>
      </c>
      <c r="C22" s="79" t="s">
        <v>245</v>
      </c>
      <c r="D22" s="79"/>
      <c r="E22" s="79"/>
      <c r="F22" s="79"/>
      <c r="G22" s="79"/>
      <c r="H22" s="79"/>
      <c r="I22" s="79"/>
      <c r="J22" s="79"/>
      <c r="K22" s="79"/>
    </row>
    <row r="23" spans="2:11" ht="23.25" customHeight="1" x14ac:dyDescent="0.2">
      <c r="B23" s="41" t="s">
        <v>246</v>
      </c>
      <c r="C23" s="79" t="s">
        <v>247</v>
      </c>
      <c r="D23" s="79"/>
      <c r="E23" s="79"/>
      <c r="F23" s="79"/>
      <c r="G23" s="79"/>
      <c r="H23" s="79"/>
      <c r="I23" s="79"/>
      <c r="J23" s="79"/>
      <c r="K23" s="79"/>
    </row>
    <row r="24" spans="2:11" ht="26.25" customHeight="1" x14ac:dyDescent="0.2">
      <c r="B24" s="41" t="s">
        <v>248</v>
      </c>
      <c r="C24" s="79" t="s">
        <v>249</v>
      </c>
      <c r="D24" s="79"/>
      <c r="E24" s="79"/>
      <c r="F24" s="79"/>
      <c r="G24" s="79"/>
      <c r="H24" s="79"/>
      <c r="I24" s="79"/>
      <c r="J24" s="79"/>
      <c r="K24" s="79"/>
    </row>
    <row r="25" spans="2:11" ht="30" customHeight="1" x14ac:dyDescent="0.2">
      <c r="B25" s="41" t="s">
        <v>250</v>
      </c>
      <c r="C25" s="79" t="s">
        <v>251</v>
      </c>
      <c r="D25" s="79"/>
      <c r="E25" s="79"/>
      <c r="F25" s="79"/>
      <c r="G25" s="79"/>
      <c r="H25" s="79"/>
      <c r="I25" s="79"/>
      <c r="J25" s="79"/>
      <c r="K25" s="79"/>
    </row>
    <row r="26" spans="2:11" ht="28.5" customHeight="1" x14ac:dyDescent="0.2">
      <c r="B26" s="41" t="s">
        <v>252</v>
      </c>
      <c r="C26" s="79" t="s">
        <v>253</v>
      </c>
      <c r="D26" s="79"/>
      <c r="E26" s="79"/>
      <c r="F26" s="79"/>
      <c r="G26" s="79"/>
      <c r="H26" s="79"/>
      <c r="I26" s="79"/>
      <c r="J26" s="79"/>
      <c r="K26" s="79"/>
    </row>
    <row r="27" spans="2:11" ht="28.5" customHeight="1" x14ac:dyDescent="0.2">
      <c r="B27" s="41" t="s">
        <v>99</v>
      </c>
      <c r="C27" s="79" t="s">
        <v>254</v>
      </c>
      <c r="D27" s="79"/>
      <c r="E27" s="79"/>
      <c r="F27" s="79"/>
      <c r="G27" s="79"/>
      <c r="H27" s="79"/>
      <c r="I27" s="79"/>
      <c r="J27" s="79"/>
      <c r="K27" s="79"/>
    </row>
    <row r="28" spans="2:11" ht="33" customHeight="1" x14ac:dyDescent="0.2">
      <c r="B28" s="41" t="s">
        <v>255</v>
      </c>
      <c r="C28" s="79" t="s">
        <v>256</v>
      </c>
      <c r="D28" s="79"/>
      <c r="E28" s="79"/>
      <c r="F28" s="79"/>
      <c r="G28" s="79"/>
      <c r="H28" s="79"/>
      <c r="I28" s="79"/>
      <c r="J28" s="79"/>
      <c r="K28" s="79"/>
    </row>
    <row r="29" spans="2:11" ht="24.75" customHeight="1" x14ac:dyDescent="0.2">
      <c r="B29" s="41" t="s">
        <v>73</v>
      </c>
      <c r="C29" s="79" t="s">
        <v>257</v>
      </c>
      <c r="D29" s="79"/>
      <c r="E29" s="79"/>
      <c r="F29" s="79"/>
      <c r="G29" s="79"/>
      <c r="H29" s="79"/>
      <c r="I29" s="79"/>
      <c r="J29" s="79"/>
      <c r="K29" s="79"/>
    </row>
    <row r="30" spans="2:11" ht="30" customHeight="1" x14ac:dyDescent="0.2">
      <c r="B30" s="41" t="s">
        <v>204</v>
      </c>
      <c r="C30" s="79" t="s">
        <v>258</v>
      </c>
      <c r="D30" s="79"/>
      <c r="E30" s="79"/>
      <c r="F30" s="79"/>
      <c r="G30" s="79"/>
      <c r="H30" s="79"/>
      <c r="I30" s="79"/>
      <c r="J30" s="79"/>
      <c r="K30" s="79"/>
    </row>
    <row r="31" spans="2:11" ht="27" customHeight="1" x14ac:dyDescent="0.2">
      <c r="B31" s="41" t="s">
        <v>259</v>
      </c>
      <c r="C31" s="79" t="s">
        <v>260</v>
      </c>
      <c r="D31" s="79"/>
      <c r="E31" s="79"/>
      <c r="F31" s="79"/>
      <c r="G31" s="79"/>
      <c r="H31" s="79"/>
      <c r="I31" s="79"/>
      <c r="J31" s="79"/>
      <c r="K31" s="79"/>
    </row>
    <row r="32" spans="2:11" ht="26.25" customHeight="1" x14ac:dyDescent="0.2">
      <c r="B32" s="41" t="s">
        <v>261</v>
      </c>
      <c r="C32" s="79" t="s">
        <v>262</v>
      </c>
      <c r="D32" s="79"/>
      <c r="E32" s="79"/>
      <c r="F32" s="79"/>
      <c r="G32" s="79"/>
      <c r="H32" s="79"/>
      <c r="I32" s="79"/>
      <c r="J32" s="79"/>
      <c r="K32" s="79"/>
    </row>
    <row r="33" spans="2:11" ht="38.25" customHeight="1" x14ac:dyDescent="0.2">
      <c r="B33" s="41" t="s">
        <v>32</v>
      </c>
      <c r="C33" s="79" t="s">
        <v>263</v>
      </c>
      <c r="D33" s="79"/>
      <c r="E33" s="79"/>
      <c r="F33" s="79"/>
      <c r="G33" s="79"/>
      <c r="H33" s="79"/>
      <c r="I33" s="79"/>
      <c r="J33" s="79"/>
      <c r="K33" s="79"/>
    </row>
  </sheetData>
  <mergeCells count="30">
    <mergeCell ref="C24:K24"/>
    <mergeCell ref="C25:K25"/>
    <mergeCell ref="C26:K26"/>
    <mergeCell ref="C27:K27"/>
    <mergeCell ref="C33:K33"/>
    <mergeCell ref="C28:K28"/>
    <mergeCell ref="C29:K29"/>
    <mergeCell ref="C30:K30"/>
    <mergeCell ref="C31:K31"/>
    <mergeCell ref="C32:K32"/>
    <mergeCell ref="C23:K23"/>
    <mergeCell ref="C21:K21"/>
    <mergeCell ref="C22:K22"/>
    <mergeCell ref="C18:K18"/>
    <mergeCell ref="C19:K19"/>
    <mergeCell ref="C20:K20"/>
    <mergeCell ref="B1:H1"/>
    <mergeCell ref="C12:K12"/>
    <mergeCell ref="C15:K15"/>
    <mergeCell ref="C16:K16"/>
    <mergeCell ref="C17:K17"/>
    <mergeCell ref="C3:K3"/>
    <mergeCell ref="C4:K4"/>
    <mergeCell ref="C5:K5"/>
    <mergeCell ref="C6:K6"/>
    <mergeCell ref="C7:K7"/>
    <mergeCell ref="C8:K8"/>
    <mergeCell ref="C9:K9"/>
    <mergeCell ref="C10:K10"/>
    <mergeCell ref="C11:K11"/>
  </mergeCells>
  <pageMargins left="0" right="0" top="0" bottom="0" header="0" footer="0"/>
  <pageSetup scale="80" orientation="portrait"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zoomScale="110" zoomScaleNormal="110" workbookViewId="0">
      <selection activeCell="L31" sqref="L31"/>
    </sheetView>
  </sheetViews>
  <sheetFormatPr defaultRowHeight="14.25" x14ac:dyDescent="0.2"/>
  <cols>
    <col min="9" max="9" width="11.25" bestFit="1" customWidth="1"/>
  </cols>
  <sheetData>
    <row r="1" spans="1:11" ht="14.25" customHeight="1" x14ac:dyDescent="0.2">
      <c r="A1" s="80" t="s">
        <v>269</v>
      </c>
      <c r="B1" s="80"/>
      <c r="C1" s="80"/>
      <c r="D1" s="80"/>
      <c r="E1" s="80"/>
      <c r="F1" s="80"/>
      <c r="G1" s="80"/>
      <c r="H1" s="80"/>
      <c r="I1" s="80"/>
      <c r="J1" s="80"/>
      <c r="K1" s="80"/>
    </row>
    <row r="2" spans="1:11" ht="14.25" customHeight="1" x14ac:dyDescent="0.2">
      <c r="A2" s="80"/>
      <c r="B2" s="80"/>
      <c r="C2" s="80"/>
      <c r="D2" s="80"/>
      <c r="E2" s="80"/>
      <c r="F2" s="80"/>
      <c r="G2" s="80"/>
      <c r="H2" s="80"/>
      <c r="I2" s="80"/>
      <c r="J2" s="80"/>
      <c r="K2" s="80"/>
    </row>
  </sheetData>
  <mergeCells count="1">
    <mergeCell ref="A1:K2"/>
  </mergeCells>
  <pageMargins left="0" right="0" top="0" bottom="0" header="0" footer="0"/>
  <pageSetup paperSize="9" scale="95" orientation="portrait" verticalDpi="15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Bulletin</vt:lpstr>
      <vt:lpstr>Non Iraqis</vt:lpstr>
      <vt:lpstr>Non trading</vt:lpstr>
      <vt:lpstr>News</vt:lpstr>
      <vt:lpstr>Chart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m3tz</dc:creator>
  <cp:lastModifiedBy>Rana</cp:lastModifiedBy>
  <cp:lastPrinted>2012-07-05T04:49:35Z</cp:lastPrinted>
  <dcterms:created xsi:type="dcterms:W3CDTF">2010-10-06T05:28:12Z</dcterms:created>
  <dcterms:modified xsi:type="dcterms:W3CDTF">2012-08-15T10:13:32Z</dcterms:modified>
</cp:coreProperties>
</file>