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245" windowWidth="15600" windowHeight="1056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37" i="6"/>
  <c r="F37"/>
  <c r="D37"/>
  <c r="D36"/>
  <c r="E36"/>
  <c r="F36"/>
  <c r="E28"/>
  <c r="F28"/>
  <c r="D28"/>
  <c r="D29" s="1"/>
  <c r="D25"/>
  <c r="E25"/>
  <c r="F25"/>
  <c r="E21"/>
  <c r="F21"/>
  <c r="D21"/>
  <c r="D18"/>
  <c r="E18"/>
  <c r="E29" s="1"/>
  <c r="F18"/>
  <c r="F29" s="1"/>
</calcChain>
</file>

<file path=xl/sharedStrings.xml><?xml version="1.0" encoding="utf-8"?>
<sst xmlns="http://schemas.openxmlformats.org/spreadsheetml/2006/main" count="441" uniqueCount="254">
  <si>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</si>
  <si>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</si>
  <si>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</si>
  <si>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</si>
  <si>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</si>
  <si>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</si>
  <si>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</si>
  <si>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</si>
  <si>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</si>
  <si>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</si>
  <si>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</si>
  <si>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</si>
  <si>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</si>
  <si>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</si>
  <si>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</si>
  <si>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</si>
  <si>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</si>
  <si>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</si>
  <si>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</si>
  <si>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</si>
  <si>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</si>
  <si>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</si>
  <si>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</si>
  <si>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</si>
  <si>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</si>
  <si>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</si>
  <si>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</si>
  <si>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</si>
  <si>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</si>
  <si>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</si>
  <si>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</si>
  <si>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</si>
  <si>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</si>
  <si>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</si>
  <si>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</si>
  <si>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</si>
  <si>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</si>
  <si>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</si>
  <si>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</si>
  <si>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</si>
  <si>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</si>
  <si>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</si>
  <si>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</si>
  <si>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</si>
  <si>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</si>
  <si>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</si>
  <si>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</si>
  <si>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</si>
  <si>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</si>
  <si>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</si>
  <si>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</si>
  <si>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</si>
  <si>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</si>
  <si>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</si>
  <si>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</si>
  <si>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</si>
  <si>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</si>
  <si>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</si>
  <si>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</si>
  <si>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</si>
  <si>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</si>
  <si>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</si>
  <si>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</si>
  <si>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</si>
  <si>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</si>
  <si>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</si>
  <si>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</si>
  <si>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</si>
  <si>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</si>
  <si>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</si>
  <si>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</si>
  <si>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</si>
  <si>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</si>
  <si>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</si>
  <si>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</si>
  <si>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</si>
  <si>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</si>
  <si>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</si>
  <si>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</si>
  <si>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</si>
  <si>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</si>
  <si>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</si>
  <si>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</si>
  <si>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</si>
  <si>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</si>
  <si>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</si>
  <si>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</si>
  <si>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</si>
  <si>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</si>
  <si>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</si>
  <si>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</si>
  <si>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</si>
  <si>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</si>
  <si>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</si>
  <si>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</si>
  <si>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</si>
  <si>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</si>
  <si>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</si>
  <si>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</si>
  <si>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</si>
  <si>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</si>
  <si>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</si>
  <si>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</si>
  <si>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</si>
  <si>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</si>
  <si>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</si>
  <si>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</si>
  <si>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</si>
  <si>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</si>
  <si>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</si>
  <si>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</si>
  <si>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</si>
  <si>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</si>
  <si>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</si>
  <si>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</si>
  <si>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</si>
  <si>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</si>
  <si>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</si>
  <si>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</si>
  <si>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</si>
  <si>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</si>
  <si>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</si>
  <si>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</si>
  <si>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</si>
  <si>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</si>
  <si>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</si>
  <si>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</si>
  <si>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</si>
  <si>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</si>
  <si>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</si>
  <si>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</si>
  <si>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</si>
  <si>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</si>
  <si>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</si>
  <si>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</si>
  <si>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</si>
  <si>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</si>
  <si>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</si>
  <si>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</si>
  <si>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</si>
  <si>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</si>
  <si>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</si>
  <si>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</si>
  <si>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</si>
  <si>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</si>
  <si>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</si>
  <si>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</si>
  <si>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</si>
  <si>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</si>
  <si>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</si>
  <si>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</si>
  <si>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</si>
  <si>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</si>
  <si>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</si>
  <si>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</si>
  <si>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</si>
  <si>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</si>
  <si>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</si>
  <si>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</si>
  <si>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</si>
  <si>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</si>
  <si>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</si>
  <si>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</si>
  <si>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</si>
  <si>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</si>
  <si>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</si>
  <si>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</si>
  <si>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</si>
  <si>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</si>
  <si>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</si>
  <si>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</si>
  <si>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</si>
  <si>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</si>
  <si>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</si>
  <si>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</si>
  <si>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</si>
  <si>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</si>
  <si>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</si>
  <si>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</si>
  <si>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</si>
  <si>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</si>
  <si>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</si>
  <si>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</si>
  <si>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</si>
  <si>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</si>
  <si>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</si>
  <si>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</si>
  <si>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</si>
  <si>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</si>
  <si>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</si>
  <si>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</si>
  <si>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</si>
  <si>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</si>
  <si>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</si>
  <si>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</si>
  <si>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</si>
  <si>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</si>
  <si>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</si>
  <si>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</si>
  <si>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</si>
  <si>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</si>
  <si>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</si>
  <si>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</si>
  <si>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</si>
  <si>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</si>
  <si>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</si>
  <si>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</si>
  <si>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</si>
  <si>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</si>
  <si>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</si>
  <si>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</si>
  <si>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</si>
  <si>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</si>
  <si>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</si>
  <si>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</si>
  <si>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</si>
  <si>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</si>
  <si>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</si>
  <si>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</si>
  <si>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</si>
  <si>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</si>
  <si>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</si>
  <si>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</si>
  <si>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</si>
  <si>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</si>
  <si>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</si>
  <si>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</si>
  <si>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</si>
  <si>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</si>
  <si>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</si>
  <si>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</si>
  <si>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</si>
  <si>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</si>
  <si>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</si>
  <si>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</si>
  <si>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</si>
  <si>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</si>
  <si>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 xml:space="preserve">Election New Board </t>
  </si>
  <si>
    <t>Total of Hotels sector</t>
  </si>
  <si>
    <t xml:space="preserve">IRAQ STOCK EXCHANGE THURSDAY SESSION  26/4/2012 </t>
  </si>
  <si>
    <t>Bulletin News for listed companies in Iraq Stock Exchange for Thursday 26/4/2012</t>
  </si>
  <si>
    <t xml:space="preserve"> Non Trading Companies in Iraq Stock Exchange for Thursday 26/4/2012</t>
  </si>
  <si>
    <t>Non Iraqi's  Bulletin Thursday 26/4/2012</t>
  </si>
  <si>
    <t>Electronic Trading Session Thursday 26/4/2012</t>
  </si>
  <si>
    <t>Investment Bank of Iraqi</t>
  </si>
  <si>
    <t>Credit Bank of Iraq</t>
  </si>
  <si>
    <t>Dar Al-Salam Investment  Bank</t>
  </si>
  <si>
    <t>North Bank</t>
  </si>
  <si>
    <t>Iraqi For Tufted Carpets</t>
  </si>
  <si>
    <t>AL- Kindi of Veterinary Vaccines</t>
  </si>
  <si>
    <t>Al -Hilal Industries</t>
  </si>
  <si>
    <t>Iraqi product &amp;marketing Meat</t>
  </si>
  <si>
    <t xml:space="preserve"> ISX price Index was about (118.16) point  which   increase about (%0.060)</t>
  </si>
  <si>
    <t>Dar es salam Bank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</si>
</sst>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1010000]d/m/yyyy;@"/>
    <numFmt numFmtId="166" formatCode="0.00000%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3"/>
      <color rgb="FF00206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5">
    <xf numFmtId="0" fontId="0" fillId="0" borderId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16" applyNumberFormat="0" applyAlignment="0" applyProtection="0"/>
    <xf numFmtId="0" fontId="42" fillId="9" borderId="17" applyNumberFormat="0" applyAlignment="0" applyProtection="0"/>
    <xf numFmtId="0" fontId="43" fillId="9" borderId="16" applyNumberFormat="0" applyAlignment="0" applyProtection="0"/>
    <xf numFmtId="0" fontId="44" fillId="0" borderId="18" applyNumberFormat="0" applyFill="0" applyAlignment="0" applyProtection="0"/>
    <xf numFmtId="0" fontId="45" fillId="10" borderId="1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49" fillId="35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57">
    <xf numFmtId="0" fontId="0" fillId="0" borderId="0" xfId="0"/>
    <xf numFmtId="0" fontId="26" fillId="0" borderId="9" xfId="0" applyFont="1" applyBorder="1" applyAlignment="1">
      <alignment vertical="center"/>
    </xf>
    <xf numFmtId="166" fontId="26" fillId="0" borderId="10" xfId="0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/>
    </xf>
    <xf numFmtId="165" fontId="26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9" fontId="26" fillId="0" borderId="7" xfId="0" applyNumberFormat="1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165" fontId="26" fillId="0" borderId="9" xfId="0" applyNumberFormat="1" applyFont="1" applyBorder="1" applyAlignment="1">
      <alignment vertical="center"/>
    </xf>
    <xf numFmtId="0" fontId="26" fillId="0" borderId="7" xfId="0" applyFont="1" applyBorder="1" applyAlignment="1">
      <alignment horizontal="left" vertical="center"/>
    </xf>
    <xf numFmtId="165" fontId="26" fillId="0" borderId="7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165" fontId="26" fillId="0" borderId="10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/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vertical="center" wrapText="1"/>
    </xf>
    <xf numFmtId="0" fontId="32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2" fontId="0" fillId="0" borderId="0" xfId="0" applyNumberFormat="1"/>
    <xf numFmtId="0" fontId="30" fillId="0" borderId="2" xfId="0" applyFont="1" applyBorder="1" applyAlignment="1">
      <alignment vertical="center"/>
    </xf>
    <xf numFmtId="0" fontId="27" fillId="0" borderId="0" xfId="0" applyFont="1" applyBorder="1"/>
    <xf numFmtId="164" fontId="30" fillId="0" borderId="2" xfId="43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9" fontId="26" fillId="0" borderId="10" xfId="0" applyNumberFormat="1" applyFont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9" fontId="26" fillId="0" borderId="7" xfId="0" applyNumberFormat="1" applyFont="1" applyBorder="1" applyAlignment="1">
      <alignment horizontal="center" vertical="center"/>
    </xf>
    <xf numFmtId="10" fontId="26" fillId="0" borderId="2" xfId="0" applyNumberFormat="1" applyFont="1" applyBorder="1" applyAlignment="1">
      <alignment horizontal="center" vertical="center"/>
    </xf>
    <xf numFmtId="9" fontId="26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14" fillId="0" borderId="0" xfId="169"/>
    <xf numFmtId="165" fontId="26" fillId="0" borderId="10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0" fontId="9" fillId="0" borderId="0" xfId="239"/>
    <xf numFmtId="0" fontId="7" fillId="0" borderId="0" xfId="267"/>
    <xf numFmtId="0" fontId="30" fillId="0" borderId="0" xfId="0" applyFont="1" applyBorder="1" applyAlignment="1">
      <alignment vertical="center"/>
    </xf>
    <xf numFmtId="0" fontId="6" fillId="0" borderId="0" xfId="281"/>
    <xf numFmtId="0" fontId="5" fillId="0" borderId="0" xfId="295"/>
    <xf numFmtId="0" fontId="5" fillId="0" borderId="0" xfId="295"/>
    <xf numFmtId="0" fontId="27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9" fontId="26" fillId="0" borderId="9" xfId="0" applyNumberFormat="1" applyFont="1" applyBorder="1" applyAlignment="1">
      <alignment horizontal="center" vertical="center"/>
    </xf>
    <xf numFmtId="9" fontId="26" fillId="0" borderId="7" xfId="0" applyNumberFormat="1" applyFont="1" applyBorder="1" applyAlignment="1">
      <alignment horizontal="center" vertical="center"/>
    </xf>
    <xf numFmtId="0" fontId="3" fillId="0" borderId="0" xfId="323"/>
    <xf numFmtId="0" fontId="3" fillId="0" borderId="0" xfId="323"/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" fillId="0" borderId="0" xfId="337"/>
    <xf numFmtId="0" fontId="2" fillId="0" borderId="0" xfId="337"/>
    <xf numFmtId="0" fontId="2" fillId="0" borderId="0" xfId="337"/>
    <xf numFmtId="3" fontId="30" fillId="0" borderId="2" xfId="351" applyNumberFormat="1" applyFont="1" applyBorder="1"/>
    <xf numFmtId="0" fontId="30" fillId="0" borderId="2" xfId="351" applyFont="1" applyBorder="1" applyAlignment="1">
      <alignment horizontal="center"/>
    </xf>
    <xf numFmtId="164" fontId="30" fillId="0" borderId="2" xfId="351" applyNumberFormat="1" applyFont="1" applyBorder="1" applyAlignment="1">
      <alignment horizontal="center"/>
    </xf>
    <xf numFmtId="2" fontId="30" fillId="0" borderId="2" xfId="351" applyNumberFormat="1" applyFont="1" applyBorder="1" applyAlignment="1">
      <alignment horizontal="center"/>
    </xf>
    <xf numFmtId="2" fontId="30" fillId="0" borderId="2" xfId="351" applyNumberFormat="1" applyFont="1" applyBorder="1" applyAlignment="1">
      <alignment horizontal="center" vertical="center"/>
    </xf>
    <xf numFmtId="2" fontId="50" fillId="0" borderId="2" xfId="351" applyNumberFormat="1" applyFont="1" applyBorder="1" applyAlignment="1">
      <alignment horizontal="center" vertical="center"/>
    </xf>
    <xf numFmtId="0" fontId="1" fillId="0" borderId="0" xfId="351"/>
    <xf numFmtId="0" fontId="1" fillId="0" borderId="0" xfId="351"/>
    <xf numFmtId="0" fontId="1" fillId="0" borderId="0" xfId="351"/>
    <xf numFmtId="3" fontId="1" fillId="0" borderId="0" xfId="351" applyNumberFormat="1"/>
    <xf numFmtId="0" fontId="30" fillId="0" borderId="2" xfId="351" applyFont="1" applyBorder="1" applyAlignment="1">
      <alignment vertical="center"/>
    </xf>
    <xf numFmtId="164" fontId="30" fillId="0" borderId="2" xfId="351" applyNumberFormat="1" applyFont="1" applyBorder="1" applyAlignment="1">
      <alignment horizontal="center" vertical="center"/>
    </xf>
    <xf numFmtId="3" fontId="30" fillId="0" borderId="2" xfId="351" applyNumberFormat="1" applyFont="1" applyBorder="1" applyAlignment="1">
      <alignment horizontal="center" vertical="center"/>
    </xf>
    <xf numFmtId="0" fontId="1" fillId="0" borderId="0" xfId="351"/>
    <xf numFmtId="0" fontId="1" fillId="0" borderId="0" xfId="351"/>
    <xf numFmtId="3" fontId="32" fillId="0" borderId="0" xfId="0" applyNumberFormat="1" applyFont="1" applyAlignment="1">
      <alignment horizontal="left"/>
    </xf>
    <xf numFmtId="2" fontId="51" fillId="0" borderId="2" xfId="351" applyNumberFormat="1" applyFont="1" applyBorder="1" applyAlignment="1">
      <alignment horizontal="center" vertical="center"/>
    </xf>
    <xf numFmtId="0" fontId="53" fillId="0" borderId="0" xfId="0" applyFont="1"/>
    <xf numFmtId="0" fontId="32" fillId="0" borderId="0" xfId="0" applyFont="1" applyAlignment="1">
      <alignment vertical="center"/>
    </xf>
    <xf numFmtId="0" fontId="32" fillId="0" borderId="2" xfId="0" applyFont="1" applyBorder="1" applyAlignment="1">
      <alignment vertical="center"/>
    </xf>
    <xf numFmtId="164" fontId="32" fillId="0" borderId="2" xfId="43" applyNumberFormat="1" applyFont="1" applyBorder="1" applyAlignment="1">
      <alignment horizontal="left" vertical="center"/>
    </xf>
    <xf numFmtId="3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vertical="center"/>
    </xf>
    <xf numFmtId="164" fontId="55" fillId="0" borderId="2" xfId="43" applyNumberFormat="1" applyFont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0" fontId="55" fillId="0" borderId="2" xfId="0" applyFont="1" applyBorder="1" applyAlignment="1">
      <alignment horizontal="center"/>
    </xf>
    <xf numFmtId="164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64" fontId="32" fillId="0" borderId="4" xfId="0" applyNumberFormat="1" applyFont="1" applyBorder="1" applyAlignment="1">
      <alignment horizontal="center" vertical="center"/>
    </xf>
    <xf numFmtId="164" fontId="30" fillId="0" borderId="3" xfId="43" applyNumberFormat="1" applyFont="1" applyBorder="1" applyAlignment="1">
      <alignment horizontal="center" vertical="center"/>
    </xf>
    <xf numFmtId="164" fontId="30" fillId="0" borderId="4" xfId="43" applyNumberFormat="1" applyFont="1" applyBorder="1" applyAlignment="1">
      <alignment horizontal="center" vertical="center"/>
    </xf>
    <xf numFmtId="164" fontId="30" fillId="0" borderId="5" xfId="43" applyNumberFormat="1" applyFont="1" applyBorder="1" applyAlignment="1">
      <alignment horizontal="center" vertical="center"/>
    </xf>
    <xf numFmtId="0" fontId="30" fillId="0" borderId="3" xfId="183" applyFont="1" applyBorder="1" applyAlignment="1">
      <alignment horizontal="left" vertical="center"/>
    </xf>
    <xf numFmtId="0" fontId="30" fillId="0" borderId="4" xfId="183" applyFont="1" applyBorder="1" applyAlignment="1">
      <alignment horizontal="left" vertical="center"/>
    </xf>
    <xf numFmtId="0" fontId="30" fillId="0" borderId="5" xfId="183" applyFont="1" applyBorder="1" applyAlignment="1">
      <alignment horizontal="left" vertical="center"/>
    </xf>
    <xf numFmtId="2" fontId="52" fillId="0" borderId="0" xfId="0" applyNumberFormat="1" applyFont="1" applyAlignment="1">
      <alignment horizontal="left"/>
    </xf>
    <xf numFmtId="3" fontId="32" fillId="0" borderId="0" xfId="0" applyNumberFormat="1" applyFont="1" applyAlignment="1">
      <alignment horizontal="left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52" fillId="0" borderId="0" xfId="0" applyFont="1" applyAlignment="1">
      <alignment horizontal="left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55" fillId="0" borderId="3" xfId="0" applyFont="1" applyBorder="1" applyAlignment="1">
      <alignment horizontal="left" vertical="center"/>
    </xf>
    <xf numFmtId="0" fontId="55" fillId="0" borderId="5" xfId="0" applyFont="1" applyBorder="1" applyAlignment="1">
      <alignment horizontal="left" vertical="center"/>
    </xf>
    <xf numFmtId="0" fontId="27" fillId="0" borderId="0" xfId="0" applyFont="1" applyBorder="1"/>
    <xf numFmtId="0" fontId="55" fillId="0" borderId="2" xfId="0" applyFont="1" applyBorder="1" applyAlignment="1">
      <alignment horizontal="left" vertical="center"/>
    </xf>
    <xf numFmtId="0" fontId="5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164" fontId="26" fillId="0" borderId="10" xfId="0" applyNumberFormat="1" applyFont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5" fontId="26" fillId="0" borderId="7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/>
    </xf>
    <xf numFmtId="10" fontId="26" fillId="0" borderId="6" xfId="0" applyNumberFormat="1" applyFont="1" applyBorder="1" applyAlignment="1">
      <alignment horizontal="center" vertical="center"/>
    </xf>
    <xf numFmtId="10" fontId="26" fillId="0" borderId="9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10" fontId="26" fillId="0" borderId="7" xfId="0" applyNumberFormat="1" applyFont="1" applyBorder="1" applyAlignment="1">
      <alignment horizontal="center" vertical="center"/>
    </xf>
    <xf numFmtId="9" fontId="26" fillId="0" borderId="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365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800" b="1" i="0" baseline="0"/>
              <a:t>ISX Price Index for April 2012</a:t>
            </a:r>
            <a:endParaRPr lang="en-US" sz="1600"/>
          </a:p>
        </c:rich>
      </c:tx>
      <c:layout>
        <c:manualLayout>
          <c:xMode val="edge"/>
          <c:yMode val="edge"/>
          <c:x val="0.25416329912863811"/>
          <c:y val="3.5053773766084158E-2"/>
        </c:manualLayout>
      </c:layout>
    </c:title>
    <c:plotArea>
      <c:layout>
        <c:manualLayout>
          <c:layoutTarget val="inner"/>
          <c:xMode val="edge"/>
          <c:yMode val="edge"/>
          <c:x val="8.2067029521170773E-2"/>
          <c:y val="0.16022373727674286"/>
          <c:w val="0.89408480037556282"/>
          <c:h val="0.68155783880673448"/>
        </c:manualLayout>
      </c:layout>
      <c:lineChart>
        <c:grouping val="standard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482E-2"/>
                  <c:y val="-6.5040941738570099E-2"/>
                </c:manualLayout>
              </c:layout>
              <c:showVal val="1"/>
            </c:dLbl>
            <c:dLbl>
              <c:idx val="1"/>
              <c:layout>
                <c:manualLayout>
                  <c:x val="-5.134851189498392E-2"/>
                  <c:y val="6.42683137661684E-2"/>
                </c:manualLayout>
              </c:layout>
              <c:showVal val="1"/>
            </c:dLbl>
            <c:dLbl>
              <c:idx val="2"/>
              <c:layout>
                <c:manualLayout>
                  <c:x val="-4.296022107111442E-2"/>
                  <c:y val="-6.1078472975309273E-2"/>
                </c:manualLayout>
              </c:layout>
              <c:showVal val="1"/>
            </c:dLbl>
            <c:dLbl>
              <c:idx val="3"/>
              <c:layout>
                <c:manualLayout>
                  <c:x val="-5.6045615994801783E-2"/>
                  <c:y val="6.2071447655869291E-2"/>
                </c:manualLayout>
              </c:layout>
              <c:showVal val="1"/>
            </c:dLbl>
            <c:dLbl>
              <c:idx val="4"/>
              <c:layout>
                <c:manualLayout>
                  <c:x val="-3.108414647056465E-2"/>
                  <c:y val="-7.7252424285287724E-2"/>
                </c:manualLayout>
              </c:layout>
              <c:showVal val="1"/>
            </c:dLbl>
            <c:dLbl>
              <c:idx val="5"/>
              <c:layout>
                <c:manualLayout>
                  <c:x val="-4.3779819594873287E-2"/>
                  <c:y val="6.5834315620727044E-2"/>
                </c:manualLayout>
              </c:layout>
              <c:showVal val="1"/>
            </c:dLbl>
            <c:dLbl>
              <c:idx val="6"/>
              <c:layout>
                <c:manualLayout>
                  <c:x val="-4.4257152139710071E-2"/>
                  <c:y val="-5.1559872381221776E-2"/>
                </c:manualLayout>
              </c:layout>
              <c:showVal val="1"/>
            </c:dLbl>
            <c:dLbl>
              <c:idx val="7"/>
              <c:layout>
                <c:manualLayout>
                  <c:x val="-5.9052270761008815E-2"/>
                  <c:y val="6.0720824531079964E-2"/>
                </c:manualLayout>
              </c:layout>
              <c:showVal val="1"/>
            </c:dLbl>
            <c:dLbl>
              <c:idx val="8"/>
              <c:layout>
                <c:manualLayout>
                  <c:x val="-3.8077528208834817E-2"/>
                  <c:y val="-5.783896773382375E-2"/>
                </c:manualLayout>
              </c:layout>
              <c:showVal val="1"/>
            </c:dLbl>
            <c:dLbl>
              <c:idx val="9"/>
              <c:layout>
                <c:manualLayout>
                  <c:x val="-6.4826548976231982E-2"/>
                  <c:y val="7.0906376223930173E-2"/>
                </c:manualLayout>
              </c:layout>
              <c:showVal val="1"/>
            </c:dLbl>
            <c:dLbl>
              <c:idx val="10"/>
              <c:layout>
                <c:manualLayout>
                  <c:x val="-4.3723310664052904E-2"/>
                  <c:y val="5.863862825530039E-2"/>
                </c:manualLayout>
              </c:layout>
              <c:showVal val="1"/>
            </c:dLbl>
            <c:dLbl>
              <c:idx val="11"/>
              <c:layout>
                <c:manualLayout>
                  <c:x val="-4.7037333128908336E-2"/>
                  <c:y val="-5.9848177660427167E-2"/>
                </c:manualLayout>
              </c:layout>
              <c:showVal val="1"/>
            </c:dLbl>
            <c:dLbl>
              <c:idx val="12"/>
              <c:layout>
                <c:manualLayout>
                  <c:x val="-4.7619068478748916E-2"/>
                  <c:y val="5.4531566787684456E-2"/>
                </c:manualLayout>
              </c:layout>
              <c:showVal val="1"/>
            </c:dLbl>
            <c:dLbl>
              <c:idx val="13"/>
              <c:layout>
                <c:manualLayout>
                  <c:x val="-5.2102548377558476E-2"/>
                  <c:y val="-7.0688229839533601E-2"/>
                </c:manualLayout>
              </c:layout>
              <c:showVal val="1"/>
            </c:dLbl>
            <c:dLbl>
              <c:idx val="14"/>
              <c:layout>
                <c:manualLayout>
                  <c:x val="-5.028082894366994E-2"/>
                  <c:y val="7.2483065365332264E-2"/>
                </c:manualLayout>
              </c:layout>
              <c:showVal val="1"/>
            </c:dLbl>
            <c:dLbl>
              <c:idx val="15"/>
              <c:layout>
                <c:manualLayout>
                  <c:x val="-3.7829437042128801E-2"/>
                  <c:y val="-5.7335722256274924E-2"/>
                </c:manualLayout>
              </c:layout>
              <c:showVal val="1"/>
            </c:dLbl>
            <c:dLbl>
              <c:idx val="16"/>
              <c:layout>
                <c:manualLayout>
                  <c:x val="-4.2608824083488782E-2"/>
                  <c:y val="5.946972197337614E-2"/>
                </c:manualLayout>
              </c:layout>
              <c:showVal val="1"/>
            </c:dLbl>
            <c:dLbl>
              <c:idx val="17"/>
              <c:layout>
                <c:manualLayout>
                  <c:x val="-4.2651843847265239E-2"/>
                  <c:y val="-5.2918729470193493E-2"/>
                </c:manualLayout>
              </c:layout>
              <c:showVal val="1"/>
            </c:dLbl>
            <c:dLbl>
              <c:idx val="18"/>
              <c:layout>
                <c:manualLayout>
                  <c:x val="-3.1994475843708674E-2"/>
                  <c:y val="6.4747984346268078E-2"/>
                </c:manualLayout>
              </c:layout>
              <c:showVal val="1"/>
            </c:dLbl>
            <c:dLbl>
              <c:idx val="19"/>
              <c:layout>
                <c:manualLayout>
                  <c:x val="-1.112656467315723E-2"/>
                  <c:y val="-4.4715447154471913E-2"/>
                </c:manualLayout>
              </c:layout>
              <c:showVal val="1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00FF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[1]مؤشر!$B$1:$U$1</c:f>
              <c:strCache>
                <c:ptCount val="20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  <c:pt idx="15">
                  <c:v> 22/4</c:v>
                </c:pt>
                <c:pt idx="16">
                  <c:v> 23/4</c:v>
                </c:pt>
                <c:pt idx="17">
                  <c:v> 24/4</c:v>
                </c:pt>
                <c:pt idx="18">
                  <c:v> 25/4</c:v>
                </c:pt>
                <c:pt idx="19">
                  <c:v> 26/4</c:v>
                </c:pt>
              </c:strCache>
            </c:strRef>
          </c:cat>
          <c:val>
            <c:numRef>
              <c:f>[1]مؤشر!$B$2:$U$2</c:f>
              <c:numCache>
                <c:formatCode>General</c:formatCode>
                <c:ptCount val="20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  <c:pt idx="15">
                  <c:v>118.16</c:v>
                </c:pt>
                <c:pt idx="16">
                  <c:v>118.19</c:v>
                </c:pt>
                <c:pt idx="17">
                  <c:v>118.67</c:v>
                </c:pt>
                <c:pt idx="18">
                  <c:v>118.09</c:v>
                </c:pt>
                <c:pt idx="19">
                  <c:v>118.16</c:v>
                </c:pt>
              </c:numCache>
            </c:numRef>
          </c:val>
        </c:ser>
        <c:marker val="1"/>
        <c:axId val="70764032"/>
        <c:axId val="70765568"/>
      </c:lineChart>
      <c:catAx>
        <c:axId val="70764032"/>
        <c:scaling>
          <c:orientation val="minMax"/>
        </c:scaling>
        <c:axPos val="b"/>
        <c:numFmt formatCode="0.00" sourceLinked="1"/>
        <c:maj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70765568"/>
        <c:crosses val="autoZero"/>
        <c:auto val="1"/>
        <c:lblAlgn val="ctr"/>
        <c:lblOffset val="100"/>
      </c:catAx>
      <c:valAx>
        <c:axId val="70765568"/>
        <c:scaling>
          <c:orientation val="minMax"/>
          <c:max val="124"/>
        </c:scaling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70764032"/>
        <c:crosses val="autoZero"/>
        <c:crossBetween val="between"/>
      </c:valAx>
    </c:plotArea>
    <c:plotVisOnly val="1"/>
    <c:dispBlanksAs val="gap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" l="0" r="0" t="0" header="0.31496062992125995" footer="0.3149606299212599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Traded Shares(million share)</a:t>
            </a:r>
            <a:endParaRPr lang="ar-IQ" sz="1800" b="1" i="0" baseline="0"/>
          </a:p>
        </c:rich>
      </c:tx>
      <c:layout>
        <c:manualLayout>
          <c:xMode val="edge"/>
          <c:yMode val="edge"/>
          <c:x val="0.32831366055532024"/>
          <c:y val="2.6578194579610141E-2"/>
        </c:manualLayout>
      </c:layout>
    </c:title>
    <c:plotArea>
      <c:layout>
        <c:manualLayout>
          <c:layoutTarget val="inner"/>
          <c:xMode val="edge"/>
          <c:yMode val="edge"/>
          <c:x val="0.13568293636787521"/>
          <c:y val="0.16944203603763019"/>
          <c:w val="0.82930245877418562"/>
          <c:h val="0.65086820608098173"/>
        </c:manualLayout>
      </c:layout>
      <c:lineChart>
        <c:grouping val="standard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2822034197533044E-2"/>
                  <c:y val="-5.1062448554877383E-2"/>
                </c:manualLayout>
              </c:layout>
              <c:showVal val="1"/>
            </c:dLbl>
            <c:dLbl>
              <c:idx val="1"/>
              <c:layout>
                <c:manualLayout>
                  <c:x val="-5.2627833957996438E-2"/>
                  <c:y val="6.0855425616176614E-2"/>
                </c:manualLayout>
              </c:layout>
              <c:showVal val="1"/>
            </c:dLbl>
            <c:dLbl>
              <c:idx val="2"/>
              <c:layout>
                <c:manualLayout>
                  <c:x val="-6.0649127769717266E-2"/>
                  <c:y val="-6.0925623941977723E-2"/>
                </c:manualLayout>
              </c:layout>
              <c:showVal val="1"/>
            </c:dLbl>
            <c:dLbl>
              <c:idx val="3"/>
              <c:layout>
                <c:manualLayout>
                  <c:x val="-6.6089113463575253E-2"/>
                  <c:y val="-7.2590349283262676E-2"/>
                </c:manualLayout>
              </c:layout>
              <c:showVal val="1"/>
            </c:dLbl>
            <c:dLbl>
              <c:idx val="4"/>
              <c:layout>
                <c:manualLayout>
                  <c:x val="-5.9857027187442867E-2"/>
                  <c:y val="8.3462392644706479E-2"/>
                </c:manualLayout>
              </c:layout>
              <c:showVal val="1"/>
            </c:dLbl>
            <c:dLbl>
              <c:idx val="5"/>
              <c:layout>
                <c:manualLayout>
                  <c:x val="-5.4561230650426097E-2"/>
                  <c:y val="-6.9840811318703511E-2"/>
                </c:manualLayout>
              </c:layout>
              <c:showVal val="1"/>
            </c:dLbl>
            <c:dLbl>
              <c:idx val="6"/>
              <c:layout>
                <c:manualLayout>
                  <c:x val="-0.1074905998470306"/>
                  <c:y val="5.2303694596315647E-2"/>
                </c:manualLayout>
              </c:layout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'[1]عدد الاسهم'!$B$1:$G$1</c:f>
              <c:strCache>
                <c:ptCount val="6"/>
                <c:pt idx="0">
                  <c:v> 19/4</c:v>
                </c:pt>
                <c:pt idx="1">
                  <c:v> 22/4</c:v>
                </c:pt>
                <c:pt idx="2">
                  <c:v> 23/4</c:v>
                </c:pt>
                <c:pt idx="3">
                  <c:v> 24/4</c:v>
                </c:pt>
                <c:pt idx="4">
                  <c:v> 25/4</c:v>
                </c:pt>
                <c:pt idx="5">
                  <c:v> 26/4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1079209368</c:v>
                </c:pt>
                <c:pt idx="1">
                  <c:v>1287533909</c:v>
                </c:pt>
                <c:pt idx="2">
                  <c:v>1069243716</c:v>
                </c:pt>
                <c:pt idx="3">
                  <c:v>820775004</c:v>
                </c:pt>
                <c:pt idx="4">
                  <c:v>987422848</c:v>
                </c:pt>
                <c:pt idx="5">
                  <c:v>618316749</c:v>
                </c:pt>
              </c:numCache>
            </c:numRef>
          </c:val>
        </c:ser>
        <c:marker val="1"/>
        <c:axId val="71223936"/>
        <c:axId val="71233920"/>
      </c:lineChart>
      <c:catAx>
        <c:axId val="7122393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1233920"/>
        <c:crosses val="autoZero"/>
        <c:auto val="1"/>
        <c:lblAlgn val="ctr"/>
        <c:lblOffset val="100"/>
      </c:catAx>
      <c:valAx>
        <c:axId val="71233920"/>
        <c:scaling>
          <c:orientation val="minMax"/>
          <c:max val="2000000000"/>
          <c:min val="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1223936"/>
        <c:crosses val="autoZero"/>
        <c:crossBetween val="between"/>
        <c:majorUnit val="500000000"/>
        <c:minorUnit val="100000000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84"/>
              </c:manualLayout>
            </c:layout>
          </c:dispUnitsLbl>
        </c:dispUnits>
      </c:valAx>
    </c:plotArea>
    <c:plotVisOnly val="1"/>
    <c:dispBlanksAs val="gap"/>
  </c:chart>
  <c:txPr>
    <a:bodyPr/>
    <a:lstStyle/>
    <a:p>
      <a:pPr>
        <a:defRPr sz="1200">
          <a:solidFill>
            <a:schemeClr val="tx2"/>
          </a:solidFill>
        </a:defRPr>
      </a:pPr>
      <a:endParaRPr lang="en-US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800" b="1" i="0" baseline="0"/>
              <a:t>Trading Volume (million ID)</a:t>
            </a:r>
            <a:endParaRPr lang="ar-IQ" sz="1800" b="1" i="0" baseline="0"/>
          </a:p>
        </c:rich>
      </c:tx>
    </c:title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86"/>
        </c:manualLayout>
      </c:layout>
      <c:lineChart>
        <c:grouping val="stacked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642247036491689E-2"/>
                  <c:y val="-8.1045682173164005E-2"/>
                </c:manualLayout>
              </c:layout>
              <c:showVal val="1"/>
            </c:dLbl>
            <c:dLbl>
              <c:idx val="1"/>
              <c:layout>
                <c:manualLayout>
                  <c:x val="-4.9055124484177176E-2"/>
                  <c:y val="0.10158832906622875"/>
                </c:manualLayout>
              </c:layout>
              <c:showVal val="1"/>
            </c:dLbl>
            <c:dLbl>
              <c:idx val="2"/>
              <c:layout>
                <c:manualLayout>
                  <c:x val="-4.7979138793058755E-2"/>
                  <c:y val="-8.0198702156095564E-2"/>
                </c:manualLayout>
              </c:layout>
              <c:showVal val="1"/>
            </c:dLbl>
            <c:dLbl>
              <c:idx val="3"/>
              <c:layout>
                <c:manualLayout>
                  <c:x val="-5.4920487373052586E-2"/>
                  <c:y val="7.3983543468109356E-2"/>
                </c:manualLayout>
              </c:layout>
              <c:showVal val="1"/>
            </c:dLbl>
            <c:dLbl>
              <c:idx val="4"/>
              <c:layout>
                <c:manualLayout>
                  <c:x val="-5.7532296137353167E-2"/>
                  <c:y val="-8.6095679757821744E-2"/>
                </c:manualLayout>
              </c:layout>
              <c:showVal val="1"/>
            </c:dLbl>
            <c:dLbl>
              <c:idx val="5"/>
              <c:layout>
                <c:manualLayout>
                  <c:x val="-4.4841486037458113E-2"/>
                  <c:y val="7.2467030578232991E-2"/>
                </c:manualLayout>
              </c:layout>
              <c:showVal val="1"/>
            </c:dLbl>
            <c:dLbl>
              <c:idx val="6"/>
              <c:layout>
                <c:manualLayout>
                  <c:x val="-3.5851472471191574E-2"/>
                  <c:y val="-8.7962962962963548E-2"/>
                </c:manualLayout>
              </c:layout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[1]حجم!$B$1:$G$1</c:f>
              <c:strCache>
                <c:ptCount val="6"/>
                <c:pt idx="0">
                  <c:v> 19/4</c:v>
                </c:pt>
                <c:pt idx="1">
                  <c:v> 22/4</c:v>
                </c:pt>
                <c:pt idx="2">
                  <c:v> 23/4</c:v>
                </c:pt>
                <c:pt idx="3">
                  <c:v> 24/4</c:v>
                </c:pt>
                <c:pt idx="4">
                  <c:v> 25/4</c:v>
                </c:pt>
                <c:pt idx="5">
                  <c:v> 26/4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1845661277</c:v>
                </c:pt>
                <c:pt idx="1">
                  <c:v>2359919309</c:v>
                </c:pt>
                <c:pt idx="2">
                  <c:v>2059402896</c:v>
                </c:pt>
                <c:pt idx="3">
                  <c:v>1412948657</c:v>
                </c:pt>
                <c:pt idx="4">
                  <c:v>2018983041</c:v>
                </c:pt>
                <c:pt idx="5">
                  <c:v>1446287376</c:v>
                </c:pt>
              </c:numCache>
            </c:numRef>
          </c:val>
        </c:ser>
        <c:marker val="1"/>
        <c:axId val="73503104"/>
        <c:axId val="73504640"/>
      </c:lineChart>
      <c:catAx>
        <c:axId val="7350310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en-US"/>
          </a:p>
        </c:txPr>
        <c:crossAx val="73504640"/>
        <c:crosses val="autoZero"/>
        <c:auto val="1"/>
        <c:lblAlgn val="ctr"/>
        <c:lblOffset val="100"/>
      </c:catAx>
      <c:valAx>
        <c:axId val="73504640"/>
        <c:scaling>
          <c:orientation val="minMax"/>
          <c:max val="40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en-US"/>
          </a:p>
        </c:txPr>
        <c:crossAx val="735031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53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en-US"/>
              </a:p>
            </c:txPr>
          </c:dispUnitsLbl>
        </c:dispUnits>
      </c:valAx>
    </c:plotArea>
    <c:plotVisOnly val="1"/>
    <c:dispBlanksAs val="zero"/>
  </c:chart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121226</xdr:colOff>
      <xdr:row>2</xdr:row>
      <xdr:rowOff>25978</xdr:rowOff>
    </xdr:from>
    <xdr:to>
      <xdr:col>10</xdr:col>
      <xdr:colOff>502227</xdr:colOff>
      <xdr:row>19</xdr:row>
      <xdr:rowOff>181842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20</xdr:row>
      <xdr:rowOff>112569</xdr:rowOff>
    </xdr:from>
    <xdr:to>
      <xdr:col>10</xdr:col>
      <xdr:colOff>467593</xdr:colOff>
      <xdr:row>37</xdr:row>
      <xdr:rowOff>181841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95249</xdr:colOff>
      <xdr:row>38</xdr:row>
      <xdr:rowOff>51954</xdr:rowOff>
    </xdr:from>
    <xdr:to>
      <xdr:col>10</xdr:col>
      <xdr:colOff>467591</xdr:colOff>
      <xdr:row>56</xdr:row>
      <xdr:rowOff>173181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76;&#1610;&#1575;&#1606;&#1610;%2026-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  <cell r="Q1" t="str">
            <v xml:space="preserve"> 22/4</v>
          </cell>
          <cell r="R1" t="str">
            <v xml:space="preserve"> 23/4</v>
          </cell>
          <cell r="S1" t="str">
            <v xml:space="preserve"> 24/4</v>
          </cell>
          <cell r="T1" t="str">
            <v xml:space="preserve"> 25/4</v>
          </cell>
          <cell r="U1" t="str">
            <v xml:space="preserve"> 26/4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  <cell r="Q2">
            <v>118.16</v>
          </cell>
          <cell r="R2">
            <v>118.19</v>
          </cell>
          <cell r="S2">
            <v>118.67</v>
          </cell>
          <cell r="T2">
            <v>118.09</v>
          </cell>
          <cell r="U2">
            <v>118.16</v>
          </cell>
        </row>
      </sheetData>
      <sheetData sheetId="1">
        <row r="1">
          <cell r="B1" t="str">
            <v xml:space="preserve"> 19/4</v>
          </cell>
          <cell r="C1" t="str">
            <v xml:space="preserve"> 22/4</v>
          </cell>
          <cell r="D1" t="str">
            <v xml:space="preserve"> 23/4</v>
          </cell>
          <cell r="E1" t="str">
            <v xml:space="preserve"> 24/4</v>
          </cell>
          <cell r="F1" t="str">
            <v xml:space="preserve"> 25/4</v>
          </cell>
          <cell r="G1" t="str">
            <v xml:space="preserve"> 26/4</v>
          </cell>
        </row>
        <row r="2">
          <cell r="A2" t="str">
            <v>عدد الاسهم</v>
          </cell>
          <cell r="B2">
            <v>1079209368</v>
          </cell>
          <cell r="C2">
            <v>1287533909</v>
          </cell>
          <cell r="D2">
            <v>1069243716</v>
          </cell>
          <cell r="E2">
            <v>820775004</v>
          </cell>
          <cell r="F2">
            <v>987422848</v>
          </cell>
          <cell r="G2">
            <v>618316749</v>
          </cell>
        </row>
      </sheetData>
      <sheetData sheetId="2">
        <row r="1">
          <cell r="B1" t="str">
            <v xml:space="preserve"> 19/4</v>
          </cell>
          <cell r="C1" t="str">
            <v xml:space="preserve"> 22/4</v>
          </cell>
          <cell r="D1" t="str">
            <v xml:space="preserve"> 23/4</v>
          </cell>
          <cell r="E1" t="str">
            <v xml:space="preserve"> 24/4</v>
          </cell>
          <cell r="F1" t="str">
            <v xml:space="preserve"> 25/4</v>
          </cell>
          <cell r="G1" t="str">
            <v xml:space="preserve"> 26/4</v>
          </cell>
        </row>
        <row r="2">
          <cell r="A2" t="str">
            <v>القيمة المتداولة</v>
          </cell>
          <cell r="B2">
            <v>1845661277</v>
          </cell>
          <cell r="C2">
            <v>2359919309</v>
          </cell>
          <cell r="D2">
            <v>2059402896</v>
          </cell>
          <cell r="E2">
            <v>1412948657</v>
          </cell>
          <cell r="F2">
            <v>2018983041</v>
          </cell>
          <cell r="G2">
            <v>1446287376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05"/>
  <sheetViews>
    <sheetView tabSelected="1" workbookViewId="0">
      <selection activeCell="C16" sqref="C16"/>
    </sheetView>
  </sheetViews>
  <sheetFormatPr defaultRowHeight="5.65" customHeight="1"/>
  <cols>
    <col min="1" max="1" width="1.85546875" customWidth="1"/>
    <col min="2" max="2" width="30.5703125" customWidth="1"/>
    <col min="3" max="3" width="7.85546875" customWidth="1"/>
    <col min="4" max="4" width="11.28515625" customWidth="1"/>
    <col min="5" max="5" width="12.5703125" customWidth="1"/>
    <col min="11" max="11" width="9.28515625" customWidth="1"/>
    <col min="12" max="12" width="9.5703125" customWidth="1"/>
    <col min="13" max="13" width="12.85546875" customWidth="1"/>
    <col min="14" max="14" width="13.28515625" customWidth="1"/>
    <col min="15" max="17" width="12.42578125" bestFit="1" customWidth="1"/>
  </cols>
  <sheetData>
    <row r="1" spans="2:14" ht="21">
      <c r="B1" s="85" t="s">
        <v>0</v>
      </c>
      <c r="C1" s="32"/>
      <c r="D1" s="32"/>
    </row>
    <row r="2" spans="2:14" ht="20.25" customHeight="1">
      <c r="B2" s="86" t="s">
        <v>243</v>
      </c>
      <c r="C2" s="31"/>
      <c r="D2" s="31"/>
    </row>
    <row r="3" spans="2:14" ht="15.75">
      <c r="B3" s="86" t="s">
        <v>1</v>
      </c>
      <c r="C3" s="31"/>
      <c r="D3" s="31"/>
    </row>
    <row r="4" spans="2:14" ht="15.75">
      <c r="B4" s="86" t="s">
        <v>2</v>
      </c>
      <c r="C4" s="103">
        <v>118.16</v>
      </c>
      <c r="D4" s="103"/>
    </row>
    <row r="5" spans="2:14" ht="15.75">
      <c r="B5" s="86" t="s">
        <v>3</v>
      </c>
      <c r="C5" s="111">
        <v>0.06</v>
      </c>
      <c r="D5" s="111"/>
    </row>
    <row r="6" spans="2:14" ht="15.75">
      <c r="B6" s="86" t="s">
        <v>4</v>
      </c>
      <c r="C6" s="104">
        <v>1446287376</v>
      </c>
      <c r="D6" s="104"/>
    </row>
    <row r="7" spans="2:14" ht="15.75">
      <c r="B7" s="86" t="s">
        <v>5</v>
      </c>
      <c r="C7" s="104">
        <v>618316749</v>
      </c>
      <c r="D7" s="104"/>
      <c r="G7" s="33"/>
      <c r="H7" s="33"/>
      <c r="I7" s="33"/>
      <c r="J7" s="33"/>
    </row>
    <row r="8" spans="2:14" ht="15.75">
      <c r="B8" s="86" t="s">
        <v>6</v>
      </c>
      <c r="C8" s="83">
        <v>478</v>
      </c>
      <c r="D8" s="31"/>
      <c r="H8" s="33"/>
      <c r="J8" s="33"/>
    </row>
    <row r="9" spans="2:14" ht="15.75">
      <c r="B9" s="86" t="s">
        <v>7</v>
      </c>
      <c r="C9" s="30">
        <v>85</v>
      </c>
      <c r="D9" s="31"/>
      <c r="H9" s="33"/>
      <c r="J9" s="33"/>
    </row>
    <row r="10" spans="2:14" ht="15.75">
      <c r="B10" s="86" t="s">
        <v>8</v>
      </c>
      <c r="C10" s="30">
        <v>47</v>
      </c>
      <c r="D10" s="31"/>
    </row>
    <row r="11" spans="2:14" ht="15.75">
      <c r="B11" s="86" t="s">
        <v>9</v>
      </c>
      <c r="C11" s="30">
        <v>20</v>
      </c>
      <c r="D11" s="31"/>
    </row>
    <row r="12" spans="2:14" ht="15.75">
      <c r="B12" s="86" t="s">
        <v>10</v>
      </c>
      <c r="C12" s="30">
        <v>12</v>
      </c>
      <c r="D12" s="31"/>
    </row>
    <row r="13" spans="2:14" ht="15.75">
      <c r="B13" s="86" t="s">
        <v>152</v>
      </c>
      <c r="C13" s="30">
        <v>10</v>
      </c>
      <c r="D13" s="31"/>
    </row>
    <row r="14" spans="2:14" ht="15.75">
      <c r="B14" s="86" t="s">
        <v>96</v>
      </c>
      <c r="C14" s="30">
        <v>7</v>
      </c>
      <c r="D14" s="31"/>
    </row>
    <row r="15" spans="2:14" ht="15.75">
      <c r="B15" s="86" t="s">
        <v>151</v>
      </c>
      <c r="C15" s="30">
        <v>21</v>
      </c>
      <c r="D15" s="31"/>
    </row>
    <row r="16" spans="2:14" ht="45.75" customHeight="1">
      <c r="B16" s="29" t="s">
        <v>62</v>
      </c>
      <c r="C16" s="28" t="s">
        <v>12</v>
      </c>
      <c r="D16" s="28" t="s">
        <v>13</v>
      </c>
      <c r="E16" s="28" t="s">
        <v>14</v>
      </c>
      <c r="F16" s="28" t="s">
        <v>15</v>
      </c>
      <c r="G16" s="28" t="s">
        <v>16</v>
      </c>
      <c r="H16" s="28" t="s">
        <v>17</v>
      </c>
      <c r="I16" s="28" t="s">
        <v>18</v>
      </c>
      <c r="J16" s="28" t="s">
        <v>19</v>
      </c>
      <c r="K16" s="28" t="s">
        <v>20</v>
      </c>
      <c r="L16" s="28" t="s">
        <v>132</v>
      </c>
      <c r="M16" s="28" t="s">
        <v>5</v>
      </c>
      <c r="N16" s="28" t="s">
        <v>22</v>
      </c>
    </row>
    <row r="17" spans="2:15" ht="12" customHeight="1">
      <c r="B17" s="108" t="s">
        <v>23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</row>
    <row r="18" spans="2:15" ht="12" customHeight="1">
      <c r="B18" s="34" t="s">
        <v>126</v>
      </c>
      <c r="C18" s="36" t="s">
        <v>144</v>
      </c>
      <c r="D18" s="70">
        <v>1.26</v>
      </c>
      <c r="E18" s="70">
        <v>1.26</v>
      </c>
      <c r="F18" s="70">
        <v>1.26</v>
      </c>
      <c r="G18" s="70">
        <v>1.26</v>
      </c>
      <c r="H18" s="70">
        <v>1.26</v>
      </c>
      <c r="I18" s="70">
        <v>1.26</v>
      </c>
      <c r="J18" s="70">
        <v>1.26</v>
      </c>
      <c r="K18" s="71">
        <v>0</v>
      </c>
      <c r="L18" s="69">
        <v>1</v>
      </c>
      <c r="M18" s="68">
        <v>1000000</v>
      </c>
      <c r="N18" s="68">
        <v>1260000</v>
      </c>
    </row>
    <row r="19" spans="2:15" ht="12" customHeight="1">
      <c r="B19" s="34" t="s">
        <v>24</v>
      </c>
      <c r="C19" s="36" t="s">
        <v>172</v>
      </c>
      <c r="D19" s="70">
        <v>2.4500000000000002</v>
      </c>
      <c r="E19" s="70">
        <v>2.4500000000000002</v>
      </c>
      <c r="F19" s="70">
        <v>2.4500000000000002</v>
      </c>
      <c r="G19" s="70">
        <v>2.4500000000000002</v>
      </c>
      <c r="H19" s="70">
        <v>2.4700000000000002</v>
      </c>
      <c r="I19" s="70">
        <v>2.4500000000000002</v>
      </c>
      <c r="J19" s="70">
        <v>2.4500000000000002</v>
      </c>
      <c r="K19" s="71">
        <v>0</v>
      </c>
      <c r="L19" s="69">
        <v>9</v>
      </c>
      <c r="M19" s="68">
        <v>21294117</v>
      </c>
      <c r="N19" s="68">
        <v>52170587</v>
      </c>
    </row>
    <row r="20" spans="2:15" ht="12" customHeight="1">
      <c r="B20" s="34" t="s">
        <v>128</v>
      </c>
      <c r="C20" s="36" t="s">
        <v>174</v>
      </c>
      <c r="D20" s="70">
        <v>0.95</v>
      </c>
      <c r="E20" s="70">
        <v>0.95</v>
      </c>
      <c r="F20" s="70">
        <v>0.95</v>
      </c>
      <c r="G20" s="70">
        <v>0.95</v>
      </c>
      <c r="H20" s="70">
        <v>0.95</v>
      </c>
      <c r="I20" s="70">
        <v>0.95</v>
      </c>
      <c r="J20" s="70">
        <v>0.95</v>
      </c>
      <c r="K20" s="71">
        <v>0</v>
      </c>
      <c r="L20" s="69">
        <v>14</v>
      </c>
      <c r="M20" s="68">
        <v>59644436</v>
      </c>
      <c r="N20" s="68">
        <v>56662214</v>
      </c>
    </row>
    <row r="21" spans="2:15" ht="12" customHeight="1">
      <c r="B21" s="34" t="s">
        <v>25</v>
      </c>
      <c r="C21" s="36" t="s">
        <v>161</v>
      </c>
      <c r="D21" s="70">
        <v>0.86</v>
      </c>
      <c r="E21" s="70">
        <v>0.86</v>
      </c>
      <c r="F21" s="70">
        <v>0.86</v>
      </c>
      <c r="G21" s="70">
        <v>0.86</v>
      </c>
      <c r="H21" s="70">
        <v>0.85</v>
      </c>
      <c r="I21" s="70">
        <v>0.86</v>
      </c>
      <c r="J21" s="70">
        <v>0.85</v>
      </c>
      <c r="K21" s="71">
        <v>1.18</v>
      </c>
      <c r="L21" s="69">
        <v>3</v>
      </c>
      <c r="M21" s="68">
        <v>1400000</v>
      </c>
      <c r="N21" s="68">
        <v>1204000</v>
      </c>
    </row>
    <row r="22" spans="2:15" ht="12" customHeight="1">
      <c r="B22" s="34" t="s">
        <v>80</v>
      </c>
      <c r="C22" s="36" t="s">
        <v>153</v>
      </c>
      <c r="D22" s="70">
        <v>3.4</v>
      </c>
      <c r="E22" s="70">
        <v>3.4</v>
      </c>
      <c r="F22" s="70">
        <v>3.4</v>
      </c>
      <c r="G22" s="70">
        <v>3.4</v>
      </c>
      <c r="H22" s="70">
        <v>3.4</v>
      </c>
      <c r="I22" s="70">
        <v>3.4</v>
      </c>
      <c r="J22" s="70">
        <v>3.4</v>
      </c>
      <c r="K22" s="71">
        <v>0</v>
      </c>
      <c r="L22" s="69">
        <v>14</v>
      </c>
      <c r="M22" s="68">
        <v>25000000</v>
      </c>
      <c r="N22" s="68">
        <v>85000000</v>
      </c>
    </row>
    <row r="23" spans="2:15" ht="12" customHeight="1">
      <c r="B23" s="34" t="s">
        <v>162</v>
      </c>
      <c r="C23" s="36" t="s">
        <v>163</v>
      </c>
      <c r="D23" s="70">
        <v>3.3</v>
      </c>
      <c r="E23" s="70">
        <v>3.3</v>
      </c>
      <c r="F23" s="70">
        <v>3.21</v>
      </c>
      <c r="G23" s="70">
        <v>3.29</v>
      </c>
      <c r="H23" s="70">
        <v>3.3</v>
      </c>
      <c r="I23" s="70">
        <v>3.21</v>
      </c>
      <c r="J23" s="70">
        <v>3.3</v>
      </c>
      <c r="K23" s="71">
        <v>-2.73</v>
      </c>
      <c r="L23" s="69">
        <v>2</v>
      </c>
      <c r="M23" s="68">
        <v>230000</v>
      </c>
      <c r="N23" s="68">
        <v>756300</v>
      </c>
    </row>
    <row r="24" spans="2:15" ht="12" customHeight="1">
      <c r="B24" s="34" t="s">
        <v>99</v>
      </c>
      <c r="C24" s="36" t="s">
        <v>170</v>
      </c>
      <c r="D24" s="70">
        <v>0.87</v>
      </c>
      <c r="E24" s="70">
        <v>0.87</v>
      </c>
      <c r="F24" s="70">
        <v>0.86</v>
      </c>
      <c r="G24" s="70">
        <v>0.86</v>
      </c>
      <c r="H24" s="70">
        <v>0.86</v>
      </c>
      <c r="I24" s="70">
        <v>0.87</v>
      </c>
      <c r="J24" s="70">
        <v>0.87</v>
      </c>
      <c r="K24" s="71">
        <v>0</v>
      </c>
      <c r="L24" s="69">
        <v>4</v>
      </c>
      <c r="M24" s="68">
        <v>6400000</v>
      </c>
      <c r="N24" s="68">
        <v>5518000</v>
      </c>
    </row>
    <row r="25" spans="2:15" ht="12" customHeight="1">
      <c r="B25" s="34" t="s">
        <v>167</v>
      </c>
      <c r="C25" s="36" t="s">
        <v>166</v>
      </c>
      <c r="D25" s="70">
        <v>1.1499999999999999</v>
      </c>
      <c r="E25" s="70">
        <v>1.1499999999999999</v>
      </c>
      <c r="F25" s="70">
        <v>1.1499999999999999</v>
      </c>
      <c r="G25" s="70">
        <v>1.1499999999999999</v>
      </c>
      <c r="H25" s="70">
        <v>1.1499999999999999</v>
      </c>
      <c r="I25" s="70">
        <v>1.1499999999999999</v>
      </c>
      <c r="J25" s="70">
        <v>1.1499999999999999</v>
      </c>
      <c r="K25" s="71">
        <v>0</v>
      </c>
      <c r="L25" s="69">
        <v>2</v>
      </c>
      <c r="M25" s="68">
        <v>400000</v>
      </c>
      <c r="N25" s="68">
        <v>460000</v>
      </c>
    </row>
    <row r="26" spans="2:15" ht="12" customHeight="1">
      <c r="B26" s="34" t="s">
        <v>82</v>
      </c>
      <c r="C26" s="36" t="s">
        <v>212</v>
      </c>
      <c r="D26" s="70">
        <v>0.89</v>
      </c>
      <c r="E26" s="70">
        <v>0.89</v>
      </c>
      <c r="F26" s="70">
        <v>0.89</v>
      </c>
      <c r="G26" s="70">
        <v>0.89</v>
      </c>
      <c r="H26" s="70">
        <v>0.88</v>
      </c>
      <c r="I26" s="70">
        <v>0.89</v>
      </c>
      <c r="J26" s="70">
        <v>0.89</v>
      </c>
      <c r="K26" s="71">
        <v>0</v>
      </c>
      <c r="L26" s="69">
        <v>15</v>
      </c>
      <c r="M26" s="68">
        <v>46000000</v>
      </c>
      <c r="N26" s="68">
        <v>40940000</v>
      </c>
    </row>
    <row r="27" spans="2:15" ht="12" customHeight="1">
      <c r="B27" s="34" t="s">
        <v>221</v>
      </c>
      <c r="C27" s="36" t="s">
        <v>222</v>
      </c>
      <c r="D27" s="70">
        <v>0.74</v>
      </c>
      <c r="E27" s="70">
        <v>0.75</v>
      </c>
      <c r="F27" s="70">
        <v>0.74</v>
      </c>
      <c r="G27" s="70">
        <v>0.74</v>
      </c>
      <c r="H27" s="70">
        <v>0.74</v>
      </c>
      <c r="I27" s="70">
        <v>0.75</v>
      </c>
      <c r="J27" s="70">
        <v>0.74</v>
      </c>
      <c r="K27" s="71">
        <v>1.35</v>
      </c>
      <c r="L27" s="69">
        <v>10</v>
      </c>
      <c r="M27" s="68">
        <v>4679030</v>
      </c>
      <c r="N27" s="68">
        <v>3473482</v>
      </c>
    </row>
    <row r="28" spans="2:15" ht="12" customHeight="1">
      <c r="B28" s="34" t="s">
        <v>184</v>
      </c>
      <c r="C28" s="36" t="s">
        <v>185</v>
      </c>
      <c r="D28" s="70">
        <v>1.86</v>
      </c>
      <c r="E28" s="70">
        <v>1.89</v>
      </c>
      <c r="F28" s="70">
        <v>1.86</v>
      </c>
      <c r="G28" s="70">
        <v>1.88</v>
      </c>
      <c r="H28" s="70">
        <v>1.88</v>
      </c>
      <c r="I28" s="70">
        <v>1.88</v>
      </c>
      <c r="J28" s="70">
        <v>1.86</v>
      </c>
      <c r="K28" s="71">
        <v>1.08</v>
      </c>
      <c r="L28" s="69">
        <v>19</v>
      </c>
      <c r="M28" s="68">
        <v>61625000</v>
      </c>
      <c r="N28" s="68">
        <v>115796540</v>
      </c>
    </row>
    <row r="29" spans="2:15" ht="12" customHeight="1">
      <c r="B29" s="34" t="s">
        <v>207</v>
      </c>
      <c r="C29" s="36" t="s">
        <v>208</v>
      </c>
      <c r="D29" s="70">
        <v>2.08</v>
      </c>
      <c r="E29" s="70">
        <v>2.09</v>
      </c>
      <c r="F29" s="70">
        <v>2.08</v>
      </c>
      <c r="G29" s="70">
        <v>2.09</v>
      </c>
      <c r="H29" s="70">
        <v>2.0499999999999998</v>
      </c>
      <c r="I29" s="70">
        <v>2.09</v>
      </c>
      <c r="J29" s="70">
        <v>2.0499999999999998</v>
      </c>
      <c r="K29" s="71">
        <v>1.95</v>
      </c>
      <c r="L29" s="69">
        <v>5</v>
      </c>
      <c r="M29" s="68">
        <v>6000000</v>
      </c>
      <c r="N29" s="68">
        <v>12532500</v>
      </c>
    </row>
    <row r="30" spans="2:15" ht="12" customHeight="1">
      <c r="B30" s="34" t="s">
        <v>26</v>
      </c>
      <c r="C30" s="36" t="s">
        <v>220</v>
      </c>
      <c r="D30" s="70">
        <v>0.87</v>
      </c>
      <c r="E30" s="70">
        <v>0.88</v>
      </c>
      <c r="F30" s="70">
        <v>0.87</v>
      </c>
      <c r="G30" s="70">
        <v>0.88</v>
      </c>
      <c r="H30" s="70">
        <v>0.87</v>
      </c>
      <c r="I30" s="70">
        <v>0.87</v>
      </c>
      <c r="J30" s="70">
        <v>0.87</v>
      </c>
      <c r="K30" s="71">
        <v>0</v>
      </c>
      <c r="L30" s="69">
        <v>5</v>
      </c>
      <c r="M30" s="68">
        <v>9394042</v>
      </c>
      <c r="N30" s="68">
        <v>8248317</v>
      </c>
    </row>
    <row r="31" spans="2:15" ht="12" customHeight="1">
      <c r="B31" s="34" t="s">
        <v>181</v>
      </c>
      <c r="C31" s="36" t="s">
        <v>191</v>
      </c>
      <c r="D31" s="70">
        <v>0.96</v>
      </c>
      <c r="E31" s="70">
        <v>0.96</v>
      </c>
      <c r="F31" s="70">
        <v>0.96</v>
      </c>
      <c r="G31" s="70">
        <v>0.96</v>
      </c>
      <c r="H31" s="70">
        <v>0.97</v>
      </c>
      <c r="I31" s="70">
        <v>0.96</v>
      </c>
      <c r="J31" s="70">
        <v>0.97</v>
      </c>
      <c r="K31" s="71">
        <v>-1.03</v>
      </c>
      <c r="L31" s="69">
        <v>3</v>
      </c>
      <c r="M31" s="68">
        <v>25000000</v>
      </c>
      <c r="N31" s="68">
        <v>24000000</v>
      </c>
    </row>
    <row r="32" spans="2:15" ht="12" customHeight="1">
      <c r="B32" s="34" t="s">
        <v>28</v>
      </c>
      <c r="C32" s="97"/>
      <c r="D32" s="98"/>
      <c r="E32" s="98"/>
      <c r="F32" s="98"/>
      <c r="G32" s="98"/>
      <c r="H32" s="98"/>
      <c r="I32" s="98"/>
      <c r="J32" s="98"/>
      <c r="K32" s="99"/>
      <c r="L32" s="69">
        <v>106</v>
      </c>
      <c r="M32" s="68">
        <v>268066625</v>
      </c>
      <c r="N32" s="68">
        <v>408021940</v>
      </c>
      <c r="O32" s="53"/>
    </row>
    <row r="33" spans="2:15" ht="12" customHeight="1">
      <c r="B33" s="105" t="s">
        <v>229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52"/>
    </row>
    <row r="34" spans="2:15" ht="12" customHeight="1">
      <c r="B34" s="34" t="s">
        <v>29</v>
      </c>
      <c r="C34" s="36" t="s">
        <v>193</v>
      </c>
      <c r="D34" s="70">
        <v>1.21</v>
      </c>
      <c r="E34" s="70">
        <v>1.21</v>
      </c>
      <c r="F34" s="70">
        <v>1.19</v>
      </c>
      <c r="G34" s="70">
        <v>1.2</v>
      </c>
      <c r="H34" s="70">
        <v>1.21</v>
      </c>
      <c r="I34" s="70">
        <v>1.19</v>
      </c>
      <c r="J34" s="70">
        <v>1.21</v>
      </c>
      <c r="K34" s="71">
        <v>-1.65</v>
      </c>
      <c r="L34" s="69">
        <v>9</v>
      </c>
      <c r="M34" s="68">
        <v>6000000</v>
      </c>
      <c r="N34" s="68">
        <v>7211000</v>
      </c>
      <c r="O34" s="74"/>
    </row>
    <row r="35" spans="2:15" ht="12" customHeight="1">
      <c r="B35" s="34" t="s">
        <v>83</v>
      </c>
      <c r="C35" s="36" t="s">
        <v>196</v>
      </c>
      <c r="D35" s="70">
        <v>0.93</v>
      </c>
      <c r="E35" s="70">
        <v>0.93</v>
      </c>
      <c r="F35" s="70">
        <v>0.92</v>
      </c>
      <c r="G35" s="70">
        <v>0.92</v>
      </c>
      <c r="H35" s="70">
        <v>0.93</v>
      </c>
      <c r="I35" s="70">
        <v>0.92</v>
      </c>
      <c r="J35" s="70">
        <v>0.93</v>
      </c>
      <c r="K35" s="71">
        <v>-1.08</v>
      </c>
      <c r="L35" s="69">
        <v>4</v>
      </c>
      <c r="M35" s="68">
        <v>750000</v>
      </c>
      <c r="N35" s="68">
        <v>691500</v>
      </c>
      <c r="O35" s="74"/>
    </row>
    <row r="36" spans="2:15" ht="12" customHeight="1">
      <c r="B36" s="34" t="s">
        <v>145</v>
      </c>
      <c r="C36" s="36" t="s">
        <v>146</v>
      </c>
      <c r="D36" s="70">
        <v>0.73</v>
      </c>
      <c r="E36" s="70">
        <v>0.73</v>
      </c>
      <c r="F36" s="70">
        <v>0.73</v>
      </c>
      <c r="G36" s="70">
        <v>0.73</v>
      </c>
      <c r="H36" s="70">
        <v>0.73</v>
      </c>
      <c r="I36" s="70">
        <v>0.73</v>
      </c>
      <c r="J36" s="70">
        <v>0.73</v>
      </c>
      <c r="K36" s="71">
        <v>0</v>
      </c>
      <c r="L36" s="69">
        <v>2</v>
      </c>
      <c r="M36" s="68">
        <v>1000000</v>
      </c>
      <c r="N36" s="68">
        <v>730000</v>
      </c>
      <c r="O36" s="82"/>
    </row>
    <row r="37" spans="2:15" ht="12" customHeight="1">
      <c r="B37" s="34" t="s">
        <v>230</v>
      </c>
      <c r="C37" s="97"/>
      <c r="D37" s="98"/>
      <c r="E37" s="98"/>
      <c r="F37" s="98"/>
      <c r="G37" s="98"/>
      <c r="H37" s="98"/>
      <c r="I37" s="98"/>
      <c r="J37" s="98"/>
      <c r="K37" s="99"/>
      <c r="L37" s="69">
        <v>15</v>
      </c>
      <c r="M37" s="68">
        <v>7750000</v>
      </c>
      <c r="N37" s="68">
        <v>8632500</v>
      </c>
      <c r="O37" s="65"/>
    </row>
    <row r="38" spans="2:15" ht="12" customHeight="1">
      <c r="B38" s="105" t="s">
        <v>33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2:15" ht="12" customHeight="1">
      <c r="B39" s="34" t="s">
        <v>110</v>
      </c>
      <c r="C39" s="36" t="s">
        <v>142</v>
      </c>
      <c r="D39" s="70">
        <v>15</v>
      </c>
      <c r="E39" s="70">
        <v>15.1</v>
      </c>
      <c r="F39" s="70">
        <v>14.95</v>
      </c>
      <c r="G39" s="70">
        <v>15.02</v>
      </c>
      <c r="H39" s="70">
        <v>15.75</v>
      </c>
      <c r="I39" s="70">
        <v>15.1</v>
      </c>
      <c r="J39" s="70">
        <v>15.74</v>
      </c>
      <c r="K39" s="71">
        <v>-4.07</v>
      </c>
      <c r="L39" s="69">
        <v>15</v>
      </c>
      <c r="M39" s="68">
        <v>1215972</v>
      </c>
      <c r="N39" s="68">
        <v>18260467</v>
      </c>
      <c r="O39" s="75"/>
    </row>
    <row r="40" spans="2:15" ht="12" customHeight="1">
      <c r="B40" s="34" t="s">
        <v>84</v>
      </c>
      <c r="C40" s="36" t="s">
        <v>154</v>
      </c>
      <c r="D40" s="70">
        <v>25.5</v>
      </c>
      <c r="E40" s="70">
        <v>25.5</v>
      </c>
      <c r="F40" s="70">
        <v>25.5</v>
      </c>
      <c r="G40" s="70">
        <v>25.5</v>
      </c>
      <c r="H40" s="70">
        <v>25.5</v>
      </c>
      <c r="I40" s="70">
        <v>25.5</v>
      </c>
      <c r="J40" s="70">
        <v>25.5</v>
      </c>
      <c r="K40" s="71">
        <v>0</v>
      </c>
      <c r="L40" s="69">
        <v>1</v>
      </c>
      <c r="M40" s="68">
        <v>2000</v>
      </c>
      <c r="N40" s="68">
        <v>51000</v>
      </c>
      <c r="O40" s="75"/>
    </row>
    <row r="41" spans="2:15" ht="12" customHeight="1">
      <c r="B41" s="34" t="s">
        <v>34</v>
      </c>
      <c r="C41" s="36" t="s">
        <v>141</v>
      </c>
      <c r="D41" s="70">
        <v>2.7</v>
      </c>
      <c r="E41" s="70">
        <v>2.75</v>
      </c>
      <c r="F41" s="70">
        <v>2.7</v>
      </c>
      <c r="G41" s="70">
        <v>2.73</v>
      </c>
      <c r="H41" s="70">
        <v>2.66</v>
      </c>
      <c r="I41" s="70">
        <v>2.75</v>
      </c>
      <c r="J41" s="70">
        <v>2.67</v>
      </c>
      <c r="K41" s="71">
        <v>3</v>
      </c>
      <c r="L41" s="69">
        <v>25</v>
      </c>
      <c r="M41" s="68">
        <v>34746650</v>
      </c>
      <c r="N41" s="68">
        <v>94807055</v>
      </c>
      <c r="O41" s="75"/>
    </row>
    <row r="42" spans="2:15" ht="12" customHeight="1">
      <c r="B42" s="34" t="s">
        <v>111</v>
      </c>
      <c r="C42" s="36" t="s">
        <v>168</v>
      </c>
      <c r="D42" s="70">
        <v>2.2999999999999998</v>
      </c>
      <c r="E42" s="70">
        <v>2.2999999999999998</v>
      </c>
      <c r="F42" s="70">
        <v>2.2999999999999998</v>
      </c>
      <c r="G42" s="70">
        <v>2.2999999999999998</v>
      </c>
      <c r="H42" s="70">
        <v>2.2799999999999998</v>
      </c>
      <c r="I42" s="70">
        <v>2.2999999999999998</v>
      </c>
      <c r="J42" s="70">
        <v>2.27</v>
      </c>
      <c r="K42" s="71">
        <v>1.32</v>
      </c>
      <c r="L42" s="69">
        <v>7</v>
      </c>
      <c r="M42" s="68">
        <v>2381250</v>
      </c>
      <c r="N42" s="68">
        <v>5476875</v>
      </c>
      <c r="O42" s="82"/>
    </row>
    <row r="43" spans="2:15" ht="12" customHeight="1">
      <c r="B43" s="34" t="s">
        <v>35</v>
      </c>
      <c r="C43" s="36" t="s">
        <v>192</v>
      </c>
      <c r="D43" s="70">
        <v>5.0199999999999996</v>
      </c>
      <c r="E43" s="70">
        <v>5.0199999999999996</v>
      </c>
      <c r="F43" s="70">
        <v>5</v>
      </c>
      <c r="G43" s="70">
        <v>5.01</v>
      </c>
      <c r="H43" s="70">
        <v>5.01</v>
      </c>
      <c r="I43" s="70">
        <v>5.01</v>
      </c>
      <c r="J43" s="70">
        <v>5.0199999999999996</v>
      </c>
      <c r="K43" s="71">
        <v>-0.2</v>
      </c>
      <c r="L43" s="69">
        <v>10</v>
      </c>
      <c r="M43" s="68">
        <v>4687494</v>
      </c>
      <c r="N43" s="68">
        <v>23478997</v>
      </c>
      <c r="O43" s="75"/>
    </row>
    <row r="44" spans="2:15" ht="12" customHeight="1">
      <c r="B44" s="34" t="s">
        <v>85</v>
      </c>
      <c r="C44" s="36" t="s">
        <v>190</v>
      </c>
      <c r="D44" s="70">
        <v>7.49</v>
      </c>
      <c r="E44" s="70">
        <v>7.65</v>
      </c>
      <c r="F44" s="70">
        <v>7.49</v>
      </c>
      <c r="G44" s="70">
        <v>7.61</v>
      </c>
      <c r="H44" s="70">
        <v>7.53</v>
      </c>
      <c r="I44" s="70">
        <v>7.63</v>
      </c>
      <c r="J44" s="70">
        <v>7.6</v>
      </c>
      <c r="K44" s="71">
        <v>0.39</v>
      </c>
      <c r="L44" s="69">
        <v>35</v>
      </c>
      <c r="M44" s="68">
        <v>7895985</v>
      </c>
      <c r="N44" s="68">
        <v>60062907</v>
      </c>
      <c r="O44" s="75"/>
    </row>
    <row r="45" spans="2:15" ht="12" customHeight="1">
      <c r="B45" s="34" t="s">
        <v>36</v>
      </c>
      <c r="C45" s="97"/>
      <c r="D45" s="98"/>
      <c r="E45" s="98"/>
      <c r="F45" s="98"/>
      <c r="G45" s="98"/>
      <c r="H45" s="98"/>
      <c r="I45" s="98"/>
      <c r="J45" s="98"/>
      <c r="K45" s="99"/>
      <c r="L45" s="69">
        <v>93</v>
      </c>
      <c r="M45" s="68">
        <v>50929351</v>
      </c>
      <c r="N45" s="68">
        <v>202137301</v>
      </c>
      <c r="O45" s="61"/>
    </row>
    <row r="46" spans="2:15" ht="12" customHeight="1">
      <c r="B46" s="105" t="s">
        <v>37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  <c r="O46" s="50"/>
    </row>
    <row r="47" spans="2:15" ht="12" customHeight="1">
      <c r="B47" s="34" t="s">
        <v>231</v>
      </c>
      <c r="C47" s="36" t="s">
        <v>232</v>
      </c>
      <c r="D47" s="70">
        <v>2.12</v>
      </c>
      <c r="E47" s="70">
        <v>2.12</v>
      </c>
      <c r="F47" s="70">
        <v>2.1</v>
      </c>
      <c r="G47" s="70">
        <v>2.11</v>
      </c>
      <c r="H47" s="70">
        <v>2.15</v>
      </c>
      <c r="I47" s="70">
        <v>2.1</v>
      </c>
      <c r="J47" s="70">
        <v>2.15</v>
      </c>
      <c r="K47" s="71">
        <v>-2.33</v>
      </c>
      <c r="L47" s="69">
        <v>5</v>
      </c>
      <c r="M47" s="68">
        <v>200000</v>
      </c>
      <c r="N47" s="68">
        <v>422000</v>
      </c>
    </row>
    <row r="48" spans="2:15" ht="12" customHeight="1">
      <c r="B48" s="34" t="s">
        <v>115</v>
      </c>
      <c r="C48" s="36" t="s">
        <v>147</v>
      </c>
      <c r="D48" s="70">
        <v>4.7</v>
      </c>
      <c r="E48" s="70">
        <v>4.7</v>
      </c>
      <c r="F48" s="70">
        <v>4.7</v>
      </c>
      <c r="G48" s="70">
        <v>4.7</v>
      </c>
      <c r="H48" s="70">
        <v>4.6100000000000003</v>
      </c>
      <c r="I48" s="70">
        <v>4.7</v>
      </c>
      <c r="J48" s="70">
        <v>4.6100000000000003</v>
      </c>
      <c r="K48" s="71">
        <v>1.95</v>
      </c>
      <c r="L48" s="69">
        <v>1</v>
      </c>
      <c r="M48" s="68">
        <v>20000</v>
      </c>
      <c r="N48" s="68">
        <v>94000</v>
      </c>
    </row>
    <row r="49" spans="2:15" ht="12" customHeight="1">
      <c r="B49" s="34" t="s">
        <v>113</v>
      </c>
      <c r="C49" s="36" t="s">
        <v>201</v>
      </c>
      <c r="D49" s="70">
        <v>3.95</v>
      </c>
      <c r="E49" s="70">
        <v>3.95</v>
      </c>
      <c r="F49" s="70">
        <v>3.95</v>
      </c>
      <c r="G49" s="70">
        <v>3.95</v>
      </c>
      <c r="H49" s="70">
        <v>4</v>
      </c>
      <c r="I49" s="70">
        <v>3.95</v>
      </c>
      <c r="J49" s="70">
        <v>3.95</v>
      </c>
      <c r="K49" s="71">
        <v>0</v>
      </c>
      <c r="L49" s="69">
        <v>3</v>
      </c>
      <c r="M49" s="68">
        <v>300000</v>
      </c>
      <c r="N49" s="68">
        <v>1185000</v>
      </c>
    </row>
    <row r="50" spans="2:15" ht="12" customHeight="1">
      <c r="B50" s="34" t="s">
        <v>87</v>
      </c>
      <c r="C50" s="36" t="s">
        <v>150</v>
      </c>
      <c r="D50" s="70">
        <v>1.24</v>
      </c>
      <c r="E50" s="70">
        <v>1.24</v>
      </c>
      <c r="F50" s="70">
        <v>1.24</v>
      </c>
      <c r="G50" s="70">
        <v>1.24</v>
      </c>
      <c r="H50" s="70">
        <v>1.24</v>
      </c>
      <c r="I50" s="70">
        <v>1.24</v>
      </c>
      <c r="J50" s="70">
        <v>1.24</v>
      </c>
      <c r="K50" s="71">
        <v>0</v>
      </c>
      <c r="L50" s="69">
        <v>21</v>
      </c>
      <c r="M50" s="68">
        <v>14901228</v>
      </c>
      <c r="N50" s="68">
        <v>18477523</v>
      </c>
    </row>
    <row r="51" spans="2:15" ht="12" customHeight="1">
      <c r="B51" s="34" t="s">
        <v>42</v>
      </c>
      <c r="C51" s="36" t="s">
        <v>228</v>
      </c>
      <c r="D51" s="70">
        <v>0.76</v>
      </c>
      <c r="E51" s="70">
        <v>0.77</v>
      </c>
      <c r="F51" s="70">
        <v>0.75</v>
      </c>
      <c r="G51" s="70">
        <v>0.76</v>
      </c>
      <c r="H51" s="70">
        <v>0.77</v>
      </c>
      <c r="I51" s="70">
        <v>0.76</v>
      </c>
      <c r="J51" s="70">
        <v>0.77</v>
      </c>
      <c r="K51" s="71">
        <v>-1.3</v>
      </c>
      <c r="L51" s="69">
        <v>32</v>
      </c>
      <c r="M51" s="68">
        <v>86414514</v>
      </c>
      <c r="N51" s="68">
        <v>65956686</v>
      </c>
    </row>
    <row r="52" spans="2:15" ht="12" customHeight="1">
      <c r="B52" s="34" t="s">
        <v>43</v>
      </c>
      <c r="C52" s="36" t="s">
        <v>44</v>
      </c>
      <c r="D52" s="70">
        <v>0.76</v>
      </c>
      <c r="E52" s="70">
        <v>0.76</v>
      </c>
      <c r="F52" s="70">
        <v>0.71</v>
      </c>
      <c r="G52" s="70">
        <v>0.72</v>
      </c>
      <c r="H52" s="70">
        <v>0.76</v>
      </c>
      <c r="I52" s="70">
        <v>0.71</v>
      </c>
      <c r="J52" s="70">
        <v>0.76</v>
      </c>
      <c r="K52" s="71">
        <v>-6.58</v>
      </c>
      <c r="L52" s="69">
        <v>44</v>
      </c>
      <c r="M52" s="68">
        <v>76779089</v>
      </c>
      <c r="N52" s="68">
        <v>55490603</v>
      </c>
    </row>
    <row r="53" spans="2:15" ht="12" customHeight="1">
      <c r="B53" s="34" t="s">
        <v>46</v>
      </c>
      <c r="C53" s="36" t="s">
        <v>205</v>
      </c>
      <c r="D53" s="70">
        <v>2.76</v>
      </c>
      <c r="E53" s="70">
        <v>2.81</v>
      </c>
      <c r="F53" s="70">
        <v>2.76</v>
      </c>
      <c r="G53" s="70">
        <v>2.8</v>
      </c>
      <c r="H53" s="70">
        <v>2.75</v>
      </c>
      <c r="I53" s="70">
        <v>2.8</v>
      </c>
      <c r="J53" s="70">
        <v>2.75</v>
      </c>
      <c r="K53" s="71">
        <v>1.82</v>
      </c>
      <c r="L53" s="69">
        <v>13</v>
      </c>
      <c r="M53" s="68">
        <v>8490000</v>
      </c>
      <c r="N53" s="68">
        <v>23750600</v>
      </c>
    </row>
    <row r="54" spans="2:15" ht="12" customHeight="1">
      <c r="B54" s="34" t="s">
        <v>88</v>
      </c>
      <c r="C54" s="36" t="s">
        <v>227</v>
      </c>
      <c r="D54" s="70">
        <v>2.0499999999999998</v>
      </c>
      <c r="E54" s="70">
        <v>2.0699999999999998</v>
      </c>
      <c r="F54" s="70">
        <v>2.04</v>
      </c>
      <c r="G54" s="70">
        <v>2.0499999999999998</v>
      </c>
      <c r="H54" s="70">
        <v>2.0499999999999998</v>
      </c>
      <c r="I54" s="70">
        <v>2.0499999999999998</v>
      </c>
      <c r="J54" s="70">
        <v>2.0299999999999998</v>
      </c>
      <c r="K54" s="71">
        <v>0.99</v>
      </c>
      <c r="L54" s="69">
        <v>25</v>
      </c>
      <c r="M54" s="68">
        <v>9403739</v>
      </c>
      <c r="N54" s="68">
        <v>19283217</v>
      </c>
    </row>
    <row r="55" spans="2:15" ht="12" customHeight="1">
      <c r="B55" s="34" t="s">
        <v>48</v>
      </c>
      <c r="C55" s="36" t="s">
        <v>214</v>
      </c>
      <c r="D55" s="70">
        <v>2.63</v>
      </c>
      <c r="E55" s="70">
        <v>2.65</v>
      </c>
      <c r="F55" s="70">
        <v>2.6</v>
      </c>
      <c r="G55" s="70">
        <v>2.61</v>
      </c>
      <c r="H55" s="70">
        <v>2.63</v>
      </c>
      <c r="I55" s="70">
        <v>2.65</v>
      </c>
      <c r="J55" s="70">
        <v>2.61</v>
      </c>
      <c r="K55" s="71">
        <v>1.53</v>
      </c>
      <c r="L55" s="69">
        <v>7</v>
      </c>
      <c r="M55" s="68">
        <v>1700000</v>
      </c>
      <c r="N55" s="68">
        <v>4443000</v>
      </c>
    </row>
    <row r="56" spans="2:15" ht="12" customHeight="1">
      <c r="B56" s="34" t="s">
        <v>49</v>
      </c>
      <c r="C56" s="36" t="s">
        <v>202</v>
      </c>
      <c r="D56" s="70">
        <v>1.88</v>
      </c>
      <c r="E56" s="70">
        <v>1.88</v>
      </c>
      <c r="F56" s="70">
        <v>1.88</v>
      </c>
      <c r="G56" s="70">
        <v>1.88</v>
      </c>
      <c r="H56" s="70">
        <v>1.88</v>
      </c>
      <c r="I56" s="70">
        <v>1.88</v>
      </c>
      <c r="J56" s="70">
        <v>1.88</v>
      </c>
      <c r="K56" s="71">
        <v>0</v>
      </c>
      <c r="L56" s="69">
        <v>3</v>
      </c>
      <c r="M56" s="68">
        <v>250000</v>
      </c>
      <c r="N56" s="68">
        <v>470000</v>
      </c>
    </row>
    <row r="57" spans="2:15" ht="12" customHeight="1">
      <c r="B57" s="34" t="s">
        <v>90</v>
      </c>
      <c r="C57" s="36" t="s">
        <v>180</v>
      </c>
      <c r="D57" s="70">
        <v>6.1</v>
      </c>
      <c r="E57" s="70">
        <v>6.11</v>
      </c>
      <c r="F57" s="70">
        <v>6.05</v>
      </c>
      <c r="G57" s="70">
        <v>6.11</v>
      </c>
      <c r="H57" s="70">
        <v>6.05</v>
      </c>
      <c r="I57" s="70">
        <v>6.11</v>
      </c>
      <c r="J57" s="70">
        <v>6.05</v>
      </c>
      <c r="K57" s="71">
        <v>0.99</v>
      </c>
      <c r="L57" s="69">
        <v>3</v>
      </c>
      <c r="M57" s="68">
        <v>10050000</v>
      </c>
      <c r="N57" s="68">
        <v>61403500</v>
      </c>
    </row>
    <row r="58" spans="2:15" ht="12" customHeight="1">
      <c r="B58" s="34" t="s">
        <v>91</v>
      </c>
      <c r="C58" s="36" t="s">
        <v>189</v>
      </c>
      <c r="D58" s="70">
        <v>1.05</v>
      </c>
      <c r="E58" s="70">
        <v>1.05</v>
      </c>
      <c r="F58" s="70">
        <v>1.05</v>
      </c>
      <c r="G58" s="70">
        <v>1.05</v>
      </c>
      <c r="H58" s="70">
        <v>1.08</v>
      </c>
      <c r="I58" s="70">
        <v>1.05</v>
      </c>
      <c r="J58" s="70">
        <v>1.08</v>
      </c>
      <c r="K58" s="71">
        <v>-2.78</v>
      </c>
      <c r="L58" s="69">
        <v>1</v>
      </c>
      <c r="M58" s="68">
        <v>2000000</v>
      </c>
      <c r="N58" s="68">
        <v>2100000</v>
      </c>
    </row>
    <row r="59" spans="2:15" ht="12" customHeight="1">
      <c r="B59" s="34" t="s">
        <v>209</v>
      </c>
      <c r="C59" s="36" t="s">
        <v>210</v>
      </c>
      <c r="D59" s="70">
        <v>0.71</v>
      </c>
      <c r="E59" s="70">
        <v>0.72</v>
      </c>
      <c r="F59" s="70">
        <v>0.71</v>
      </c>
      <c r="G59" s="70">
        <v>0.71</v>
      </c>
      <c r="H59" s="70">
        <v>0.71</v>
      </c>
      <c r="I59" s="70">
        <v>0.72</v>
      </c>
      <c r="J59" s="70">
        <v>0.71</v>
      </c>
      <c r="K59" s="71">
        <v>1.41</v>
      </c>
      <c r="L59" s="69">
        <v>3</v>
      </c>
      <c r="M59" s="68">
        <v>1600000</v>
      </c>
      <c r="N59" s="68">
        <v>1137000</v>
      </c>
    </row>
    <row r="60" spans="2:15" ht="12" customHeight="1">
      <c r="B60" s="34" t="s">
        <v>50</v>
      </c>
      <c r="C60" s="97"/>
      <c r="D60" s="98"/>
      <c r="E60" s="98"/>
      <c r="F60" s="98"/>
      <c r="G60" s="98"/>
      <c r="H60" s="98"/>
      <c r="I60" s="98"/>
      <c r="J60" s="98"/>
      <c r="K60" s="99"/>
      <c r="L60" s="69">
        <v>161</v>
      </c>
      <c r="M60" s="68">
        <v>212108570</v>
      </c>
      <c r="N60" s="68">
        <v>254213128</v>
      </c>
      <c r="O60" s="62"/>
    </row>
    <row r="61" spans="2:15" ht="12" customHeight="1">
      <c r="B61" s="105" t="s">
        <v>51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7"/>
      <c r="O61" s="62"/>
    </row>
    <row r="62" spans="2:15" ht="12" customHeight="1">
      <c r="B62" s="34" t="s">
        <v>54</v>
      </c>
      <c r="C62" s="36" t="s">
        <v>169</v>
      </c>
      <c r="D62" s="70">
        <v>29.2</v>
      </c>
      <c r="E62" s="70">
        <v>29.2</v>
      </c>
      <c r="F62" s="70">
        <v>29.2</v>
      </c>
      <c r="G62" s="70">
        <v>29.2</v>
      </c>
      <c r="H62" s="70">
        <v>29.41</v>
      </c>
      <c r="I62" s="70">
        <v>29.2</v>
      </c>
      <c r="J62" s="70">
        <v>29.01</v>
      </c>
      <c r="K62" s="71">
        <v>0.65</v>
      </c>
      <c r="L62" s="69">
        <v>2</v>
      </c>
      <c r="M62" s="68">
        <v>200000</v>
      </c>
      <c r="N62" s="68">
        <v>5840000</v>
      </c>
    </row>
    <row r="63" spans="2:15" ht="12" customHeight="1">
      <c r="B63" s="34" t="s">
        <v>55</v>
      </c>
      <c r="C63" s="36" t="s">
        <v>234</v>
      </c>
      <c r="D63" s="70">
        <v>9.25</v>
      </c>
      <c r="E63" s="70">
        <v>9.25</v>
      </c>
      <c r="F63" s="70">
        <v>9.1</v>
      </c>
      <c r="G63" s="70">
        <v>9.19</v>
      </c>
      <c r="H63" s="70">
        <v>9.32</v>
      </c>
      <c r="I63" s="70">
        <v>9.1</v>
      </c>
      <c r="J63" s="70">
        <v>9.2799999999999994</v>
      </c>
      <c r="K63" s="71">
        <v>-1.94</v>
      </c>
      <c r="L63" s="69">
        <v>34</v>
      </c>
      <c r="M63" s="68">
        <v>5576756</v>
      </c>
      <c r="N63" s="68">
        <v>51223772</v>
      </c>
    </row>
    <row r="64" spans="2:15" ht="12" customHeight="1">
      <c r="B64" s="34" t="s">
        <v>56</v>
      </c>
      <c r="C64" s="36" t="s">
        <v>186</v>
      </c>
      <c r="D64" s="70">
        <v>16.5</v>
      </c>
      <c r="E64" s="70">
        <v>16.5</v>
      </c>
      <c r="F64" s="70">
        <v>16.5</v>
      </c>
      <c r="G64" s="70">
        <v>16.5</v>
      </c>
      <c r="H64" s="70">
        <v>16.54</v>
      </c>
      <c r="I64" s="70">
        <v>16.5</v>
      </c>
      <c r="J64" s="70">
        <v>16.5</v>
      </c>
      <c r="K64" s="71">
        <v>0</v>
      </c>
      <c r="L64" s="69">
        <v>4</v>
      </c>
      <c r="M64" s="68">
        <v>250000</v>
      </c>
      <c r="N64" s="68">
        <v>4125000</v>
      </c>
    </row>
    <row r="65" spans="2:15" ht="12" customHeight="1">
      <c r="B65" s="34" t="s">
        <v>118</v>
      </c>
      <c r="C65" s="36" t="s">
        <v>143</v>
      </c>
      <c r="D65" s="70">
        <v>11.6</v>
      </c>
      <c r="E65" s="70">
        <v>11.6</v>
      </c>
      <c r="F65" s="70">
        <v>11.6</v>
      </c>
      <c r="G65" s="70">
        <v>11.6</v>
      </c>
      <c r="H65" s="70">
        <v>11.5</v>
      </c>
      <c r="I65" s="70">
        <v>11.6</v>
      </c>
      <c r="J65" s="70">
        <v>11.5</v>
      </c>
      <c r="K65" s="71">
        <v>0.87</v>
      </c>
      <c r="L65" s="69">
        <v>2</v>
      </c>
      <c r="M65" s="68">
        <v>9998</v>
      </c>
      <c r="N65" s="68">
        <v>115977</v>
      </c>
    </row>
    <row r="66" spans="2:15" ht="12" customHeight="1">
      <c r="B66" s="34" t="s">
        <v>198</v>
      </c>
      <c r="C66" s="36" t="s">
        <v>199</v>
      </c>
      <c r="D66" s="70">
        <v>27</v>
      </c>
      <c r="E66" s="70">
        <v>29.25</v>
      </c>
      <c r="F66" s="70">
        <v>27</v>
      </c>
      <c r="G66" s="70">
        <v>29.08</v>
      </c>
      <c r="H66" s="70">
        <v>29</v>
      </c>
      <c r="I66" s="70">
        <v>29.25</v>
      </c>
      <c r="J66" s="70">
        <v>29</v>
      </c>
      <c r="K66" s="71">
        <v>0.86</v>
      </c>
      <c r="L66" s="69">
        <v>4</v>
      </c>
      <c r="M66" s="68">
        <v>1035000</v>
      </c>
      <c r="N66" s="68">
        <v>30100000</v>
      </c>
    </row>
    <row r="67" spans="2:15" ht="12" customHeight="1">
      <c r="B67" s="34" t="s">
        <v>57</v>
      </c>
      <c r="C67" s="36" t="s">
        <v>197</v>
      </c>
      <c r="D67" s="70">
        <v>4.1500000000000004</v>
      </c>
      <c r="E67" s="70">
        <v>4.1500000000000004</v>
      </c>
      <c r="F67" s="70">
        <v>4.0599999999999996</v>
      </c>
      <c r="G67" s="70">
        <v>4.09</v>
      </c>
      <c r="H67" s="70">
        <v>4.17</v>
      </c>
      <c r="I67" s="70">
        <v>4.0599999999999996</v>
      </c>
      <c r="J67" s="70">
        <v>4.2</v>
      </c>
      <c r="K67" s="71">
        <v>-3.33</v>
      </c>
      <c r="L67" s="69">
        <v>17</v>
      </c>
      <c r="M67" s="68">
        <v>1507000</v>
      </c>
      <c r="N67" s="68">
        <v>6157200</v>
      </c>
    </row>
    <row r="68" spans="2:15" ht="12" customHeight="1">
      <c r="B68" s="34" t="s">
        <v>178</v>
      </c>
      <c r="C68" s="36" t="s">
        <v>179</v>
      </c>
      <c r="D68" s="70">
        <v>26.1</v>
      </c>
      <c r="E68" s="70">
        <v>26.1</v>
      </c>
      <c r="F68" s="70">
        <v>26.01</v>
      </c>
      <c r="G68" s="70">
        <v>26.08</v>
      </c>
      <c r="H68" s="70">
        <v>26.12</v>
      </c>
      <c r="I68" s="70">
        <v>26.01</v>
      </c>
      <c r="J68" s="70">
        <v>26</v>
      </c>
      <c r="K68" s="71">
        <v>0.04</v>
      </c>
      <c r="L68" s="69">
        <v>2</v>
      </c>
      <c r="M68" s="68">
        <v>100000</v>
      </c>
      <c r="N68" s="68">
        <v>2607750</v>
      </c>
    </row>
    <row r="69" spans="2:15" ht="12" customHeight="1">
      <c r="B69" s="34" t="s">
        <v>58</v>
      </c>
      <c r="C69" s="97"/>
      <c r="D69" s="98"/>
      <c r="E69" s="98"/>
      <c r="F69" s="98"/>
      <c r="G69" s="98"/>
      <c r="H69" s="98"/>
      <c r="I69" s="98"/>
      <c r="J69" s="98"/>
      <c r="K69" s="99"/>
      <c r="L69" s="69">
        <v>65</v>
      </c>
      <c r="M69" s="68">
        <v>8678754</v>
      </c>
      <c r="N69" s="68">
        <v>100169699</v>
      </c>
    </row>
    <row r="70" spans="2:15" ht="12" customHeight="1">
      <c r="B70" s="105" t="s">
        <v>120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7"/>
    </row>
    <row r="71" spans="2:15" ht="12" customHeight="1">
      <c r="B71" s="34" t="s">
        <v>123</v>
      </c>
      <c r="C71" s="36" t="s">
        <v>211</v>
      </c>
      <c r="D71" s="70">
        <v>1.27</v>
      </c>
      <c r="E71" s="70">
        <v>1.29</v>
      </c>
      <c r="F71" s="70">
        <v>1.27</v>
      </c>
      <c r="G71" s="70">
        <v>1.28</v>
      </c>
      <c r="H71" s="70">
        <v>1.27</v>
      </c>
      <c r="I71" s="70">
        <v>1.28</v>
      </c>
      <c r="J71" s="70">
        <v>1.26</v>
      </c>
      <c r="K71" s="71">
        <v>1.59</v>
      </c>
      <c r="L71" s="69">
        <v>17</v>
      </c>
      <c r="M71" s="68">
        <v>10594221</v>
      </c>
      <c r="N71" s="68">
        <v>13557603</v>
      </c>
    </row>
    <row r="72" spans="2:15" ht="12" customHeight="1">
      <c r="B72" s="34" t="s">
        <v>165</v>
      </c>
      <c r="C72" s="36" t="s">
        <v>215</v>
      </c>
      <c r="D72" s="70">
        <v>25</v>
      </c>
      <c r="E72" s="70">
        <v>25</v>
      </c>
      <c r="F72" s="70">
        <v>25</v>
      </c>
      <c r="G72" s="70">
        <v>25</v>
      </c>
      <c r="H72" s="70">
        <v>25</v>
      </c>
      <c r="I72" s="70">
        <v>25</v>
      </c>
      <c r="J72" s="70">
        <v>25</v>
      </c>
      <c r="K72" s="71">
        <v>0</v>
      </c>
      <c r="L72" s="69">
        <v>2</v>
      </c>
      <c r="M72" s="68">
        <v>75626</v>
      </c>
      <c r="N72" s="68">
        <v>1890650</v>
      </c>
    </row>
    <row r="73" spans="2:15" ht="12" customHeight="1">
      <c r="B73" s="34" t="s">
        <v>121</v>
      </c>
      <c r="C73" s="36" t="s">
        <v>216</v>
      </c>
      <c r="D73" s="70">
        <v>3.61</v>
      </c>
      <c r="E73" s="70">
        <v>4.05</v>
      </c>
      <c r="F73" s="70">
        <v>3.61</v>
      </c>
      <c r="G73" s="70">
        <v>3.85</v>
      </c>
      <c r="H73" s="70">
        <v>3.7</v>
      </c>
      <c r="I73" s="70">
        <v>4.05</v>
      </c>
      <c r="J73" s="70">
        <v>3.7</v>
      </c>
      <c r="K73" s="71">
        <v>9.4600000000000009</v>
      </c>
      <c r="L73" s="69">
        <v>12</v>
      </c>
      <c r="M73" s="68">
        <v>1965179</v>
      </c>
      <c r="N73" s="68">
        <v>7562698</v>
      </c>
    </row>
    <row r="74" spans="2:15" ht="12" customHeight="1">
      <c r="B74" s="34" t="s">
        <v>127</v>
      </c>
      <c r="C74" s="36" t="s">
        <v>217</v>
      </c>
      <c r="D74" s="70">
        <v>7.7</v>
      </c>
      <c r="E74" s="70">
        <v>7.75</v>
      </c>
      <c r="F74" s="70">
        <v>7.7</v>
      </c>
      <c r="G74" s="70">
        <v>7.74</v>
      </c>
      <c r="H74" s="70">
        <v>7.71</v>
      </c>
      <c r="I74" s="70">
        <v>7.75</v>
      </c>
      <c r="J74" s="70">
        <v>7.71</v>
      </c>
      <c r="K74" s="71">
        <v>0.52</v>
      </c>
      <c r="L74" s="69">
        <v>7</v>
      </c>
      <c r="M74" s="68">
        <v>58148423</v>
      </c>
      <c r="N74" s="68">
        <v>450101857</v>
      </c>
      <c r="O74" s="66"/>
    </row>
    <row r="75" spans="2:15" ht="12" customHeight="1">
      <c r="B75" s="34" t="s">
        <v>134</v>
      </c>
      <c r="C75" s="97"/>
      <c r="D75" s="98"/>
      <c r="E75" s="98"/>
      <c r="F75" s="98"/>
      <c r="G75" s="98"/>
      <c r="H75" s="98"/>
      <c r="I75" s="98"/>
      <c r="J75" s="98"/>
      <c r="K75" s="99"/>
      <c r="L75" s="69">
        <v>38</v>
      </c>
      <c r="M75" s="68">
        <v>70783449</v>
      </c>
      <c r="N75" s="68">
        <v>473112808</v>
      </c>
      <c r="O75" s="54"/>
    </row>
    <row r="76" spans="2:15" ht="13.5" customHeight="1">
      <c r="B76" s="34" t="s">
        <v>59</v>
      </c>
      <c r="C76" s="97"/>
      <c r="D76" s="98"/>
      <c r="E76" s="98"/>
      <c r="F76" s="98"/>
      <c r="G76" s="98"/>
      <c r="H76" s="98"/>
      <c r="I76" s="98"/>
      <c r="J76" s="98"/>
      <c r="K76" s="99"/>
      <c r="L76" s="69">
        <v>478</v>
      </c>
      <c r="M76" s="68">
        <v>618316749</v>
      </c>
      <c r="N76" s="68">
        <v>1446287376</v>
      </c>
      <c r="O76" s="49"/>
    </row>
    <row r="77" spans="2:15" ht="17.25" customHeight="1">
      <c r="B77" s="51" t="s">
        <v>252</v>
      </c>
      <c r="C77" s="51"/>
      <c r="D77" s="51"/>
      <c r="E77" s="51"/>
      <c r="F77" s="27"/>
      <c r="G77" s="27"/>
      <c r="H77" s="27"/>
      <c r="I77" s="27"/>
      <c r="J77" s="27"/>
      <c r="K77" s="27"/>
      <c r="L77" s="76"/>
      <c r="M77" s="77"/>
      <c r="N77" s="77"/>
      <c r="O77" s="49"/>
    </row>
    <row r="78" spans="2:15" ht="17.25" customHeight="1">
      <c r="B78" s="115" t="s">
        <v>60</v>
      </c>
      <c r="C78" s="115"/>
      <c r="D78" s="115"/>
      <c r="E78" s="115"/>
      <c r="F78" s="27"/>
      <c r="G78" s="27"/>
      <c r="H78" s="27"/>
      <c r="I78" s="117" t="s">
        <v>61</v>
      </c>
      <c r="J78" s="117"/>
      <c r="K78" s="117"/>
      <c r="L78" s="117"/>
      <c r="M78" s="117"/>
      <c r="N78" s="117"/>
    </row>
    <row r="79" spans="2:15" ht="27.75" customHeight="1">
      <c r="B79" s="78" t="s">
        <v>62</v>
      </c>
      <c r="C79" s="26" t="s">
        <v>18</v>
      </c>
      <c r="D79" s="26" t="s">
        <v>63</v>
      </c>
      <c r="E79" s="80" t="s">
        <v>5</v>
      </c>
      <c r="F79" s="27"/>
      <c r="G79" s="27"/>
      <c r="H79" s="27"/>
      <c r="I79" s="112" t="s">
        <v>62</v>
      </c>
      <c r="J79" s="113"/>
      <c r="K79" s="114"/>
      <c r="L79" s="26" t="s">
        <v>18</v>
      </c>
      <c r="M79" s="26" t="s">
        <v>63</v>
      </c>
      <c r="N79" s="26" t="s">
        <v>5</v>
      </c>
    </row>
    <row r="80" spans="2:15" ht="15" customHeight="1">
      <c r="B80" s="78" t="s">
        <v>121</v>
      </c>
      <c r="C80" s="79">
        <v>4.05</v>
      </c>
      <c r="D80" s="73">
        <v>9.4600000000000009</v>
      </c>
      <c r="E80" s="80">
        <v>1965179</v>
      </c>
      <c r="F80" s="27"/>
      <c r="G80" s="27"/>
      <c r="H80" s="27"/>
      <c r="I80" s="100" t="s">
        <v>43</v>
      </c>
      <c r="J80" s="101"/>
      <c r="K80" s="102"/>
      <c r="L80" s="79">
        <v>0.71</v>
      </c>
      <c r="M80" s="84">
        <v>-6.58</v>
      </c>
      <c r="N80" s="80">
        <v>76779089</v>
      </c>
    </row>
    <row r="81" spans="2:14" ht="15" customHeight="1">
      <c r="B81" s="78" t="s">
        <v>34</v>
      </c>
      <c r="C81" s="79">
        <v>2.75</v>
      </c>
      <c r="D81" s="73">
        <v>3</v>
      </c>
      <c r="E81" s="80">
        <v>34746650</v>
      </c>
      <c r="F81" s="27"/>
      <c r="G81" s="27"/>
      <c r="H81" s="27"/>
      <c r="I81" s="100" t="s">
        <v>110</v>
      </c>
      <c r="J81" s="101"/>
      <c r="K81" s="102"/>
      <c r="L81" s="79">
        <v>15.1</v>
      </c>
      <c r="M81" s="84">
        <v>-4.07</v>
      </c>
      <c r="N81" s="80">
        <v>1215972</v>
      </c>
    </row>
    <row r="82" spans="2:14" ht="15" customHeight="1">
      <c r="B82" s="78" t="s">
        <v>248</v>
      </c>
      <c r="C82" s="79">
        <v>4.7</v>
      </c>
      <c r="D82" s="73">
        <v>1.95</v>
      </c>
      <c r="E82" s="80">
        <v>20000</v>
      </c>
      <c r="F82" s="27"/>
      <c r="G82" s="27"/>
      <c r="H82" s="27"/>
      <c r="I82" s="100" t="s">
        <v>57</v>
      </c>
      <c r="J82" s="101"/>
      <c r="K82" s="102"/>
      <c r="L82" s="79">
        <v>4.0599999999999996</v>
      </c>
      <c r="M82" s="84">
        <v>-3.33</v>
      </c>
      <c r="N82" s="80">
        <v>1507000</v>
      </c>
    </row>
    <row r="83" spans="2:14" ht="15" customHeight="1">
      <c r="B83" s="78" t="s">
        <v>207</v>
      </c>
      <c r="C83" s="79">
        <v>2.09</v>
      </c>
      <c r="D83" s="73">
        <v>1.95</v>
      </c>
      <c r="E83" s="80">
        <v>6000000</v>
      </c>
      <c r="F83" s="27"/>
      <c r="G83" s="27"/>
      <c r="H83" s="27"/>
      <c r="I83" s="100" t="s">
        <v>91</v>
      </c>
      <c r="J83" s="101"/>
      <c r="K83" s="102"/>
      <c r="L83" s="79">
        <v>1.05</v>
      </c>
      <c r="M83" s="84">
        <v>-2.78</v>
      </c>
      <c r="N83" s="80">
        <v>2000000</v>
      </c>
    </row>
    <row r="84" spans="2:14" ht="15" customHeight="1">
      <c r="B84" s="78" t="s">
        <v>249</v>
      </c>
      <c r="C84" s="79">
        <v>2.8</v>
      </c>
      <c r="D84" s="73">
        <v>1.82</v>
      </c>
      <c r="E84" s="80">
        <v>8490000</v>
      </c>
      <c r="F84" s="27"/>
      <c r="G84" s="27"/>
      <c r="H84" s="27"/>
      <c r="I84" s="100" t="s">
        <v>246</v>
      </c>
      <c r="J84" s="101"/>
      <c r="K84" s="102"/>
      <c r="L84" s="79">
        <v>3.21</v>
      </c>
      <c r="M84" s="84">
        <v>-2.73</v>
      </c>
      <c r="N84" s="80">
        <v>230000</v>
      </c>
    </row>
    <row r="85" spans="2:14" ht="15" customHeight="1">
      <c r="B85" s="116" t="s">
        <v>5</v>
      </c>
      <c r="C85" s="116"/>
      <c r="D85" s="116"/>
      <c r="E85" s="116"/>
      <c r="F85" s="27"/>
      <c r="G85" s="27"/>
      <c r="H85" s="27"/>
      <c r="I85" s="115" t="s">
        <v>64</v>
      </c>
      <c r="J85" s="115"/>
      <c r="K85" s="115"/>
      <c r="L85" s="115"/>
      <c r="M85" s="115"/>
      <c r="N85" s="115"/>
    </row>
    <row r="86" spans="2:14" ht="27" customHeight="1">
      <c r="B86" s="25" t="s">
        <v>62</v>
      </c>
      <c r="C86" s="26" t="s">
        <v>18</v>
      </c>
      <c r="D86" s="26" t="s">
        <v>65</v>
      </c>
      <c r="E86" s="26" t="s">
        <v>5</v>
      </c>
      <c r="F86" s="27"/>
      <c r="G86" s="27"/>
      <c r="H86" s="27"/>
      <c r="I86" s="112" t="s">
        <v>62</v>
      </c>
      <c r="J86" s="113"/>
      <c r="K86" s="114"/>
      <c r="L86" s="26" t="s">
        <v>18</v>
      </c>
      <c r="M86" s="26" t="s">
        <v>63</v>
      </c>
      <c r="N86" s="26" t="s">
        <v>22</v>
      </c>
    </row>
    <row r="87" spans="2:14" ht="15" customHeight="1">
      <c r="B87" s="78" t="s">
        <v>250</v>
      </c>
      <c r="C87" s="79">
        <v>0.76</v>
      </c>
      <c r="D87" s="72">
        <v>-1.3</v>
      </c>
      <c r="E87" s="80">
        <v>86414514</v>
      </c>
      <c r="F87" s="27"/>
      <c r="G87" s="27"/>
      <c r="H87" s="27"/>
      <c r="I87" s="100" t="s">
        <v>251</v>
      </c>
      <c r="J87" s="101"/>
      <c r="K87" s="102"/>
      <c r="L87" s="79">
        <v>7.75</v>
      </c>
      <c r="M87" s="72">
        <v>0.52</v>
      </c>
      <c r="N87" s="80">
        <v>450101857</v>
      </c>
    </row>
    <row r="88" spans="2:14" ht="15" customHeight="1">
      <c r="B88" s="78" t="s">
        <v>43</v>
      </c>
      <c r="C88" s="79">
        <v>0.71</v>
      </c>
      <c r="D88" s="72">
        <v>-6.58</v>
      </c>
      <c r="E88" s="80">
        <v>76779089</v>
      </c>
      <c r="F88" s="27"/>
      <c r="G88" s="27"/>
      <c r="H88" s="27"/>
      <c r="I88" s="100" t="s">
        <v>247</v>
      </c>
      <c r="J88" s="101"/>
      <c r="K88" s="102"/>
      <c r="L88" s="79">
        <v>1.88</v>
      </c>
      <c r="M88" s="72">
        <v>1.08</v>
      </c>
      <c r="N88" s="80">
        <v>115796540</v>
      </c>
    </row>
    <row r="89" spans="2:14" ht="15" customHeight="1">
      <c r="B89" s="78" t="s">
        <v>247</v>
      </c>
      <c r="C89" s="79">
        <v>1.88</v>
      </c>
      <c r="D89" s="72">
        <v>1.08</v>
      </c>
      <c r="E89" s="80">
        <v>61625000</v>
      </c>
      <c r="F89" s="27"/>
      <c r="G89" s="27"/>
      <c r="H89" s="27"/>
      <c r="I89" s="100" t="s">
        <v>34</v>
      </c>
      <c r="J89" s="101"/>
      <c r="K89" s="102"/>
      <c r="L89" s="79">
        <v>2.75</v>
      </c>
      <c r="M89" s="72">
        <v>3</v>
      </c>
      <c r="N89" s="80">
        <v>94807055</v>
      </c>
    </row>
    <row r="90" spans="2:14" ht="15" customHeight="1">
      <c r="B90" s="78" t="s">
        <v>244</v>
      </c>
      <c r="C90" s="79">
        <v>0.95</v>
      </c>
      <c r="D90" s="72">
        <v>0</v>
      </c>
      <c r="E90" s="80">
        <v>59644436</v>
      </c>
      <c r="F90" s="27"/>
      <c r="G90" s="27"/>
      <c r="H90" s="27"/>
      <c r="I90" s="100" t="s">
        <v>245</v>
      </c>
      <c r="J90" s="101"/>
      <c r="K90" s="102"/>
      <c r="L90" s="79">
        <v>3.4</v>
      </c>
      <c r="M90" s="72">
        <v>0</v>
      </c>
      <c r="N90" s="80">
        <v>85000000</v>
      </c>
    </row>
    <row r="91" spans="2:14" ht="15" customHeight="1">
      <c r="B91" s="78" t="s">
        <v>251</v>
      </c>
      <c r="C91" s="79">
        <v>7.75</v>
      </c>
      <c r="D91" s="72">
        <v>0.52</v>
      </c>
      <c r="E91" s="80">
        <v>58148423</v>
      </c>
      <c r="F91" s="27"/>
      <c r="G91" s="27"/>
      <c r="H91" s="27"/>
      <c r="I91" s="100" t="s">
        <v>250</v>
      </c>
      <c r="J91" s="101"/>
      <c r="K91" s="102"/>
      <c r="L91" s="79">
        <v>0.76</v>
      </c>
      <c r="M91" s="72">
        <v>-1.3</v>
      </c>
      <c r="N91" s="80">
        <v>65956686</v>
      </c>
    </row>
    <row r="92" spans="2:14" ht="13.5" customHeigh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2:14" ht="13.5" customHeight="1">
      <c r="I93" s="81"/>
    </row>
    <row r="94" spans="2:14" ht="13.5" customHeight="1">
      <c r="I94" s="81"/>
      <c r="J94" s="46"/>
      <c r="M94" s="82"/>
    </row>
    <row r="95" spans="2:14" ht="15" customHeight="1">
      <c r="I95" s="81"/>
      <c r="M95" s="82"/>
    </row>
    <row r="96" spans="2:14" ht="15" customHeight="1">
      <c r="I96" s="81"/>
      <c r="M96" s="82"/>
    </row>
    <row r="97" spans="9:13" ht="12.75" customHeight="1">
      <c r="I97" s="81"/>
      <c r="M97" s="82"/>
    </row>
    <row r="98" spans="9:13" ht="15" customHeight="1">
      <c r="I98" s="67"/>
      <c r="M98" s="82"/>
    </row>
    <row r="99" spans="9:13" ht="15" customHeight="1">
      <c r="I99" s="67"/>
    </row>
    <row r="100" spans="9:13" ht="15" customHeight="1"/>
    <row r="101" spans="9:13" ht="15.75" customHeight="1"/>
    <row r="102" spans="9:13" ht="13.5" customHeight="1"/>
    <row r="103" spans="9:13" ht="15.75" customHeight="1"/>
    <row r="104" spans="9:13" ht="18" customHeight="1"/>
    <row r="105" spans="9:13" ht="19.5" customHeight="1"/>
  </sheetData>
  <mergeCells count="33">
    <mergeCell ref="I90:K90"/>
    <mergeCell ref="I91:K91"/>
    <mergeCell ref="B46:N46"/>
    <mergeCell ref="I86:K86"/>
    <mergeCell ref="I89:K89"/>
    <mergeCell ref="I85:N85"/>
    <mergeCell ref="B78:E78"/>
    <mergeCell ref="B85:E85"/>
    <mergeCell ref="I78:N78"/>
    <mergeCell ref="I79:K79"/>
    <mergeCell ref="C60:K60"/>
    <mergeCell ref="C76:K76"/>
    <mergeCell ref="B61:N61"/>
    <mergeCell ref="B70:N70"/>
    <mergeCell ref="C69:K69"/>
    <mergeCell ref="C4:D4"/>
    <mergeCell ref="C6:D6"/>
    <mergeCell ref="C7:D7"/>
    <mergeCell ref="B38:N38"/>
    <mergeCell ref="B17:N17"/>
    <mergeCell ref="C32:K32"/>
    <mergeCell ref="B33:N33"/>
    <mergeCell ref="C37:K37"/>
    <mergeCell ref="C5:D5"/>
    <mergeCell ref="C45:K45"/>
    <mergeCell ref="C75:K75"/>
    <mergeCell ref="I88:K88"/>
    <mergeCell ref="I87:K87"/>
    <mergeCell ref="I80:K80"/>
    <mergeCell ref="I81:K81"/>
    <mergeCell ref="I82:K82"/>
    <mergeCell ref="I83:K83"/>
    <mergeCell ref="I84:K84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38"/>
  <sheetViews>
    <sheetView topLeftCell="A20" workbookViewId="0">
      <selection activeCell="D20" sqref="D20"/>
    </sheetView>
  </sheetViews>
  <sheetFormatPr defaultColWidth="9.140625" defaultRowHeight="15"/>
  <cols>
    <col min="1" max="1" width="3" customWidth="1"/>
    <col min="2" max="2" width="30.85546875" customWidth="1"/>
    <col min="3" max="3" width="9.28515625" customWidth="1"/>
    <col min="4" max="4" width="9.28515625" bestFit="1" customWidth="1"/>
    <col min="5" max="5" width="14.42578125" customWidth="1"/>
    <col min="6" max="6" width="16.28515625" customWidth="1"/>
  </cols>
  <sheetData>
    <row r="1" spans="2:6" ht="5.25" customHeight="1"/>
    <row r="2" spans="2:6" ht="18" customHeight="1">
      <c r="B2" s="120" t="s">
        <v>66</v>
      </c>
      <c r="C2" s="120"/>
      <c r="D2" s="120"/>
      <c r="E2" s="120"/>
      <c r="F2" s="24"/>
    </row>
    <row r="3" spans="2:6" ht="18" customHeight="1">
      <c r="B3" s="120" t="s">
        <v>242</v>
      </c>
      <c r="C3" s="120"/>
      <c r="D3" s="120"/>
      <c r="E3" s="120"/>
      <c r="F3" s="120"/>
    </row>
    <row r="4" spans="2:6" ht="18" customHeight="1">
      <c r="B4" s="35"/>
      <c r="C4" s="35"/>
      <c r="D4" s="35"/>
      <c r="E4" s="35"/>
      <c r="F4" s="35"/>
    </row>
    <row r="5" spans="2:6" ht="18" customHeight="1">
      <c r="B5" s="35"/>
      <c r="C5" s="35"/>
      <c r="D5" s="35"/>
      <c r="E5" s="35"/>
      <c r="F5" s="35"/>
    </row>
    <row r="6" spans="2:6" ht="18" customHeight="1">
      <c r="B6" s="35"/>
      <c r="C6" s="35"/>
      <c r="D6" s="35"/>
      <c r="E6" s="35"/>
      <c r="F6" s="35"/>
    </row>
    <row r="7" spans="2:6" ht="20.100000000000001" customHeight="1">
      <c r="C7" s="23" t="s">
        <v>224</v>
      </c>
    </row>
    <row r="8" spans="2:6" ht="34.5" customHeight="1">
      <c r="B8" s="22" t="s">
        <v>11</v>
      </c>
      <c r="C8" s="21" t="s">
        <v>12</v>
      </c>
      <c r="D8" s="20" t="s">
        <v>21</v>
      </c>
      <c r="E8" s="21" t="s">
        <v>67</v>
      </c>
      <c r="F8" s="21" t="s">
        <v>68</v>
      </c>
    </row>
    <row r="9" spans="2:6" ht="17.100000000000001" customHeight="1">
      <c r="B9" s="122" t="s">
        <v>69</v>
      </c>
      <c r="C9" s="122"/>
      <c r="D9" s="122"/>
      <c r="E9" s="122"/>
      <c r="F9" s="122"/>
    </row>
    <row r="10" spans="2:6" ht="17.100000000000001" customHeight="1">
      <c r="B10" s="90" t="s">
        <v>99</v>
      </c>
      <c r="C10" s="91" t="s">
        <v>170</v>
      </c>
      <c r="D10" s="93">
        <v>2</v>
      </c>
      <c r="E10" s="89">
        <v>400000</v>
      </c>
      <c r="F10" s="89">
        <v>348000</v>
      </c>
    </row>
    <row r="11" spans="2:6" ht="17.100000000000001" customHeight="1">
      <c r="B11" s="90" t="s">
        <v>24</v>
      </c>
      <c r="C11" s="91" t="s">
        <v>172</v>
      </c>
      <c r="D11" s="93">
        <v>2</v>
      </c>
      <c r="E11" s="89">
        <v>5200000</v>
      </c>
      <c r="F11" s="89">
        <v>12740000</v>
      </c>
    </row>
    <row r="12" spans="2:6" ht="17.100000000000001" customHeight="1">
      <c r="B12" s="90" t="s">
        <v>253</v>
      </c>
      <c r="C12" s="91" t="s">
        <v>163</v>
      </c>
      <c r="D12" s="93">
        <v>1</v>
      </c>
      <c r="E12" s="89">
        <v>200000</v>
      </c>
      <c r="F12" s="89">
        <v>660000</v>
      </c>
    </row>
    <row r="13" spans="2:6" ht="17.100000000000001" customHeight="1">
      <c r="B13" s="90" t="s">
        <v>167</v>
      </c>
      <c r="C13" s="91" t="s">
        <v>166</v>
      </c>
      <c r="D13" s="93">
        <v>2</v>
      </c>
      <c r="E13" s="89">
        <v>400000</v>
      </c>
      <c r="F13" s="89">
        <v>460000</v>
      </c>
    </row>
    <row r="14" spans="2:6" ht="17.100000000000001" customHeight="1">
      <c r="B14" s="90" t="s">
        <v>82</v>
      </c>
      <c r="C14" s="91" t="s">
        <v>212</v>
      </c>
      <c r="D14" s="93">
        <v>3</v>
      </c>
      <c r="E14" s="89">
        <v>600000</v>
      </c>
      <c r="F14" s="89">
        <v>534000</v>
      </c>
    </row>
    <row r="15" spans="2:6" ht="17.100000000000001" customHeight="1">
      <c r="B15" s="90" t="s">
        <v>25</v>
      </c>
      <c r="C15" s="91" t="s">
        <v>161</v>
      </c>
      <c r="D15" s="93">
        <v>2</v>
      </c>
      <c r="E15" s="89">
        <v>400000</v>
      </c>
      <c r="F15" s="89">
        <v>344000</v>
      </c>
    </row>
    <row r="16" spans="2:6" ht="17.100000000000001" customHeight="1">
      <c r="B16" s="90" t="s">
        <v>184</v>
      </c>
      <c r="C16" s="91" t="s">
        <v>185</v>
      </c>
      <c r="D16" s="93">
        <v>1</v>
      </c>
      <c r="E16" s="89">
        <v>5000000</v>
      </c>
      <c r="F16" s="89">
        <v>9300000</v>
      </c>
    </row>
    <row r="17" spans="2:6" ht="17.100000000000001" customHeight="1">
      <c r="B17" s="90" t="s">
        <v>221</v>
      </c>
      <c r="C17" s="92" t="s">
        <v>222</v>
      </c>
      <c r="D17" s="93">
        <v>8</v>
      </c>
      <c r="E17" s="89">
        <v>3579030</v>
      </c>
      <c r="F17" s="89">
        <v>2648482.2000000002</v>
      </c>
    </row>
    <row r="18" spans="2:6" ht="17.100000000000001" customHeight="1">
      <c r="B18" s="121" t="s">
        <v>28</v>
      </c>
      <c r="C18" s="121"/>
      <c r="D18" s="89">
        <f>SUM(D10:D17)</f>
        <v>21</v>
      </c>
      <c r="E18" s="89">
        <f>SUM(E10:E17)</f>
        <v>15779030</v>
      </c>
      <c r="F18" s="89">
        <f>SUM(F10:F17)</f>
        <v>27034482.199999999</v>
      </c>
    </row>
    <row r="19" spans="2:6" ht="17.100000000000001" customHeight="1">
      <c r="B19" s="123" t="s">
        <v>33</v>
      </c>
      <c r="C19" s="123"/>
      <c r="D19" s="123"/>
      <c r="E19" s="123"/>
      <c r="F19" s="123"/>
    </row>
    <row r="20" spans="2:6" ht="17.100000000000001" customHeight="1">
      <c r="B20" s="92" t="s">
        <v>34</v>
      </c>
      <c r="C20" s="92" t="s">
        <v>141</v>
      </c>
      <c r="D20" s="93">
        <v>3</v>
      </c>
      <c r="E20" s="89">
        <v>20000000</v>
      </c>
      <c r="F20" s="89">
        <v>54600000</v>
      </c>
    </row>
    <row r="21" spans="2:6" ht="17.100000000000001" customHeight="1">
      <c r="B21" s="121" t="s">
        <v>36</v>
      </c>
      <c r="C21" s="121"/>
      <c r="D21" s="89">
        <f>D20</f>
        <v>3</v>
      </c>
      <c r="E21" s="89">
        <f t="shared" ref="E21:F21" si="0">E20</f>
        <v>20000000</v>
      </c>
      <c r="F21" s="89">
        <f t="shared" si="0"/>
        <v>54600000</v>
      </c>
    </row>
    <row r="22" spans="2:6" ht="17.100000000000001" customHeight="1">
      <c r="B22" s="123" t="s">
        <v>37</v>
      </c>
      <c r="C22" s="123"/>
      <c r="D22" s="123"/>
      <c r="E22" s="123"/>
      <c r="F22" s="123"/>
    </row>
    <row r="23" spans="2:6" ht="17.100000000000001" customHeight="1">
      <c r="B23" s="90" t="s">
        <v>87</v>
      </c>
      <c r="C23" s="91" t="s">
        <v>150</v>
      </c>
      <c r="D23" s="93">
        <v>1</v>
      </c>
      <c r="E23" s="89">
        <v>200000</v>
      </c>
      <c r="F23" s="89">
        <v>248000</v>
      </c>
    </row>
    <row r="24" spans="2:6" ht="17.100000000000001" customHeight="1">
      <c r="B24" s="90" t="s">
        <v>43</v>
      </c>
      <c r="C24" s="91" t="s">
        <v>44</v>
      </c>
      <c r="D24" s="93">
        <v>2</v>
      </c>
      <c r="E24" s="89">
        <v>200000</v>
      </c>
      <c r="F24" s="89">
        <v>152000</v>
      </c>
    </row>
    <row r="25" spans="2:6" ht="17.100000000000001" customHeight="1">
      <c r="B25" s="90" t="s">
        <v>50</v>
      </c>
      <c r="C25" s="92"/>
      <c r="D25" s="89">
        <f>SUM(D23:D24)</f>
        <v>3</v>
      </c>
      <c r="E25" s="89">
        <f>SUM(E23:E24)</f>
        <v>400000</v>
      </c>
      <c r="F25" s="89">
        <f>SUM(F23:F24)</f>
        <v>400000</v>
      </c>
    </row>
    <row r="26" spans="2:6" ht="17.100000000000001" customHeight="1">
      <c r="B26" s="123" t="s">
        <v>51</v>
      </c>
      <c r="C26" s="123"/>
      <c r="D26" s="123"/>
      <c r="E26" s="123"/>
      <c r="F26" s="123"/>
    </row>
    <row r="27" spans="2:6" ht="17.100000000000001" customHeight="1">
      <c r="B27" s="90" t="s">
        <v>55</v>
      </c>
      <c r="C27" s="91" t="s">
        <v>234</v>
      </c>
      <c r="D27" s="89">
        <v>1</v>
      </c>
      <c r="E27" s="89">
        <v>150000</v>
      </c>
      <c r="F27" s="89">
        <v>1387500</v>
      </c>
    </row>
    <row r="28" spans="2:6" ht="17.100000000000001" customHeight="1">
      <c r="B28" s="118" t="s">
        <v>58</v>
      </c>
      <c r="C28" s="119"/>
      <c r="D28" s="89">
        <f>D27</f>
        <v>1</v>
      </c>
      <c r="E28" s="89">
        <f t="shared" ref="E28:F28" si="1">E27</f>
        <v>150000</v>
      </c>
      <c r="F28" s="89">
        <f t="shared" si="1"/>
        <v>1387500</v>
      </c>
    </row>
    <row r="29" spans="2:6" ht="17.100000000000001" customHeight="1">
      <c r="B29" s="121" t="s">
        <v>59</v>
      </c>
      <c r="C29" s="121"/>
      <c r="D29" s="89">
        <f>D28+D25+D21+D18</f>
        <v>28</v>
      </c>
      <c r="E29" s="89">
        <f t="shared" ref="E29:F29" si="2">E28+E25+E21+E18</f>
        <v>36329030</v>
      </c>
      <c r="F29" s="89">
        <f t="shared" si="2"/>
        <v>83421982.200000003</v>
      </c>
    </row>
    <row r="30" spans="2:6" ht="17.100000000000001" customHeight="1">
      <c r="B30" s="27"/>
      <c r="C30" s="27"/>
      <c r="D30" s="27"/>
      <c r="E30" s="27"/>
      <c r="F30" s="27"/>
    </row>
    <row r="31" spans="2:6" ht="17.100000000000001" customHeight="1">
      <c r="B31" s="27"/>
      <c r="C31" s="55" t="s">
        <v>223</v>
      </c>
      <c r="D31" s="27"/>
      <c r="E31" s="27"/>
      <c r="F31" s="27"/>
    </row>
    <row r="32" spans="2:6" ht="31.5" customHeight="1">
      <c r="B32" s="22" t="s">
        <v>11</v>
      </c>
      <c r="C32" s="21" t="s">
        <v>12</v>
      </c>
      <c r="D32" s="20" t="s">
        <v>21</v>
      </c>
      <c r="E32" s="21" t="s">
        <v>67</v>
      </c>
      <c r="F32" s="21" t="s">
        <v>68</v>
      </c>
    </row>
    <row r="33" spans="2:6" ht="18" customHeight="1">
      <c r="B33" s="123" t="s">
        <v>37</v>
      </c>
      <c r="C33" s="123"/>
      <c r="D33" s="123"/>
      <c r="E33" s="123"/>
      <c r="F33" s="123"/>
    </row>
    <row r="34" spans="2:6" ht="18" customHeight="1">
      <c r="B34" s="90" t="s">
        <v>87</v>
      </c>
      <c r="C34" s="91" t="s">
        <v>150</v>
      </c>
      <c r="D34" s="89">
        <v>1</v>
      </c>
      <c r="E34" s="89">
        <v>200000</v>
      </c>
      <c r="F34" s="89">
        <v>248000</v>
      </c>
    </row>
    <row r="35" spans="2:6" ht="18" customHeight="1">
      <c r="B35" s="90" t="s">
        <v>42</v>
      </c>
      <c r="C35" s="91" t="s">
        <v>228</v>
      </c>
      <c r="D35" s="89">
        <v>3</v>
      </c>
      <c r="E35" s="89">
        <v>10000000</v>
      </c>
      <c r="F35" s="89">
        <v>7700000</v>
      </c>
    </row>
    <row r="36" spans="2:6" ht="18" customHeight="1">
      <c r="B36" s="118" t="s">
        <v>238</v>
      </c>
      <c r="C36" s="119"/>
      <c r="D36" s="19">
        <f>SUM(D34:D35)</f>
        <v>4</v>
      </c>
      <c r="E36" s="19">
        <f>SUM(E34:E35)</f>
        <v>10200000</v>
      </c>
      <c r="F36" s="19">
        <f>SUM(F34:F35)</f>
        <v>7948000</v>
      </c>
    </row>
    <row r="37" spans="2:6" ht="18" customHeight="1">
      <c r="B37" s="118" t="s">
        <v>59</v>
      </c>
      <c r="C37" s="119"/>
      <c r="D37" s="19">
        <f>D36</f>
        <v>4</v>
      </c>
      <c r="E37" s="19">
        <f t="shared" ref="E37:F37" si="3">E36</f>
        <v>10200000</v>
      </c>
      <c r="F37" s="19">
        <f t="shared" si="3"/>
        <v>7948000</v>
      </c>
    </row>
    <row r="38" spans="2:6">
      <c r="B38" s="27"/>
      <c r="C38" s="27"/>
      <c r="D38" s="27"/>
      <c r="E38" s="27"/>
      <c r="F38" s="27"/>
    </row>
  </sheetData>
  <mergeCells count="13">
    <mergeCell ref="B37:C37"/>
    <mergeCell ref="B2:E2"/>
    <mergeCell ref="B3:F3"/>
    <mergeCell ref="B29:C29"/>
    <mergeCell ref="B9:F9"/>
    <mergeCell ref="B18:C18"/>
    <mergeCell ref="B19:F19"/>
    <mergeCell ref="B21:C21"/>
    <mergeCell ref="B33:F33"/>
    <mergeCell ref="B36:C36"/>
    <mergeCell ref="B22:F22"/>
    <mergeCell ref="B26:F26"/>
    <mergeCell ref="B28:C28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9"/>
  <sheetViews>
    <sheetView topLeftCell="A7" workbookViewId="0">
      <selection activeCell="J13" sqref="J13"/>
    </sheetView>
  </sheetViews>
  <sheetFormatPr defaultColWidth="8.140625" defaultRowHeight="15"/>
  <cols>
    <col min="1" max="1" width="2.5703125" customWidth="1"/>
    <col min="2" max="2" width="36.5703125" customWidth="1"/>
    <col min="3" max="3" width="7.140625" customWidth="1"/>
    <col min="4" max="4" width="10.85546875" customWidth="1"/>
    <col min="5" max="5" width="21.5703125" customWidth="1"/>
    <col min="6" max="6" width="7.7109375" customWidth="1"/>
    <col min="7" max="7" width="7.42578125" customWidth="1"/>
    <col min="9" max="9" width="17.140625" customWidth="1"/>
  </cols>
  <sheetData>
    <row r="1" spans="2:7" ht="24" customHeight="1">
      <c r="B1" s="127" t="s">
        <v>241</v>
      </c>
      <c r="C1" s="127"/>
      <c r="D1" s="127"/>
      <c r="E1" s="127"/>
      <c r="F1" s="127"/>
      <c r="G1" s="127"/>
    </row>
    <row r="2" spans="2:7" ht="48.75" customHeight="1">
      <c r="B2" s="18" t="s">
        <v>11</v>
      </c>
      <c r="C2" s="18" t="s">
        <v>12</v>
      </c>
      <c r="D2" s="18" t="s">
        <v>92</v>
      </c>
      <c r="E2" s="18" t="s">
        <v>93</v>
      </c>
      <c r="F2" s="18" t="s">
        <v>94</v>
      </c>
      <c r="G2" s="18" t="s">
        <v>95</v>
      </c>
    </row>
    <row r="3" spans="2:7" ht="19.5" customHeight="1">
      <c r="B3" s="128" t="s">
        <v>69</v>
      </c>
      <c r="C3" s="129"/>
      <c r="D3" s="129"/>
      <c r="E3" s="129"/>
      <c r="F3" s="129"/>
      <c r="G3" s="130"/>
    </row>
    <row r="4" spans="2:7" ht="19.5" customHeight="1">
      <c r="B4" s="87" t="s">
        <v>97</v>
      </c>
      <c r="C4" s="87" t="s">
        <v>206</v>
      </c>
      <c r="D4" s="96">
        <v>1.0900000000000001</v>
      </c>
      <c r="E4" s="95" t="s">
        <v>98</v>
      </c>
      <c r="F4" s="96">
        <v>1.01</v>
      </c>
      <c r="G4" s="94">
        <v>1.07</v>
      </c>
    </row>
    <row r="5" spans="2:7" ht="18.75" customHeight="1">
      <c r="B5" s="124" t="s">
        <v>236</v>
      </c>
      <c r="C5" s="125"/>
      <c r="D5" s="125"/>
      <c r="E5" s="125"/>
      <c r="F5" s="125"/>
      <c r="G5" s="126"/>
    </row>
    <row r="6" spans="2:7" ht="15" customHeight="1">
      <c r="B6" s="87" t="s">
        <v>30</v>
      </c>
      <c r="C6" s="87" t="s">
        <v>164</v>
      </c>
      <c r="D6" s="94"/>
      <c r="E6" s="95" t="s">
        <v>98</v>
      </c>
      <c r="F6" s="94">
        <v>2.15</v>
      </c>
      <c r="G6" s="94">
        <v>2.25</v>
      </c>
    </row>
    <row r="7" spans="2:7" ht="15" customHeight="1">
      <c r="B7" s="124" t="s">
        <v>70</v>
      </c>
      <c r="C7" s="125"/>
      <c r="D7" s="125"/>
      <c r="E7" s="125"/>
      <c r="F7" s="125"/>
      <c r="G7" s="126"/>
    </row>
    <row r="8" spans="2:7" ht="15" customHeight="1">
      <c r="B8" s="87" t="s">
        <v>31</v>
      </c>
      <c r="C8" s="87" t="s">
        <v>131</v>
      </c>
      <c r="D8" s="94">
        <v>1.62</v>
      </c>
      <c r="E8" s="95" t="s">
        <v>96</v>
      </c>
      <c r="F8" s="94" t="s">
        <v>79</v>
      </c>
      <c r="G8" s="94" t="s">
        <v>79</v>
      </c>
    </row>
    <row r="9" spans="2:7" ht="15" customHeight="1">
      <c r="B9" s="87" t="s">
        <v>105</v>
      </c>
      <c r="C9" s="87" t="s">
        <v>137</v>
      </c>
      <c r="D9" s="94">
        <v>1</v>
      </c>
      <c r="E9" s="95" t="s">
        <v>98</v>
      </c>
      <c r="F9" s="94" t="s">
        <v>79</v>
      </c>
      <c r="G9" s="94">
        <v>1</v>
      </c>
    </row>
    <row r="10" spans="2:7" ht="15" customHeight="1">
      <c r="B10" s="87" t="s">
        <v>103</v>
      </c>
      <c r="C10" s="87" t="s">
        <v>187</v>
      </c>
      <c r="D10" s="94">
        <v>0.66</v>
      </c>
      <c r="E10" s="95" t="s">
        <v>98</v>
      </c>
      <c r="F10" s="94" t="s">
        <v>79</v>
      </c>
      <c r="G10" s="94">
        <v>0.72</v>
      </c>
    </row>
    <row r="11" spans="2:7" ht="15" customHeight="1">
      <c r="B11" s="87" t="s">
        <v>135</v>
      </c>
      <c r="C11" s="87" t="s">
        <v>136</v>
      </c>
      <c r="D11" s="94">
        <v>0.69</v>
      </c>
      <c r="E11" s="95" t="s">
        <v>98</v>
      </c>
      <c r="F11" s="94" t="s">
        <v>79</v>
      </c>
      <c r="G11" s="94" t="s">
        <v>79</v>
      </c>
    </row>
    <row r="12" spans="2:7" ht="15" customHeight="1">
      <c r="B12" s="87" t="s">
        <v>32</v>
      </c>
      <c r="C12" s="87" t="s">
        <v>148</v>
      </c>
      <c r="D12" s="94">
        <v>1.4</v>
      </c>
      <c r="E12" s="95" t="s">
        <v>98</v>
      </c>
      <c r="F12" s="94">
        <v>1.26</v>
      </c>
      <c r="G12" s="94">
        <v>1.47</v>
      </c>
    </row>
    <row r="13" spans="2:7" ht="15" customHeight="1">
      <c r="B13" s="87" t="s">
        <v>160</v>
      </c>
      <c r="C13" s="87" t="s">
        <v>159</v>
      </c>
      <c r="D13" s="94">
        <v>0.9</v>
      </c>
      <c r="E13" s="95" t="s">
        <v>98</v>
      </c>
      <c r="F13" s="94" t="s">
        <v>79</v>
      </c>
      <c r="G13" s="94">
        <v>0.9</v>
      </c>
    </row>
    <row r="14" spans="2:7" ht="15" customHeight="1">
      <c r="B14" s="87" t="s">
        <v>204</v>
      </c>
      <c r="C14" s="87" t="s">
        <v>194</v>
      </c>
      <c r="D14" s="94">
        <v>0.86</v>
      </c>
      <c r="E14" s="95" t="s">
        <v>98</v>
      </c>
      <c r="F14" s="94" t="s">
        <v>79</v>
      </c>
      <c r="G14" s="94" t="s">
        <v>79</v>
      </c>
    </row>
    <row r="15" spans="2:7" ht="15" customHeight="1">
      <c r="B15" s="87" t="s">
        <v>104</v>
      </c>
      <c r="C15" s="87" t="s">
        <v>226</v>
      </c>
      <c r="D15" s="94">
        <v>1.5</v>
      </c>
      <c r="E15" s="95" t="s">
        <v>98</v>
      </c>
      <c r="F15" s="94" t="s">
        <v>79</v>
      </c>
      <c r="G15" s="94" t="s">
        <v>79</v>
      </c>
    </row>
    <row r="16" spans="2:7" ht="15" customHeight="1">
      <c r="B16" s="87" t="s">
        <v>102</v>
      </c>
      <c r="C16" s="87" t="s">
        <v>188</v>
      </c>
      <c r="D16" s="94">
        <v>0.51</v>
      </c>
      <c r="E16" s="95" t="s">
        <v>98</v>
      </c>
      <c r="F16" s="94" t="s">
        <v>79</v>
      </c>
      <c r="G16" s="94" t="s">
        <v>79</v>
      </c>
    </row>
    <row r="17" spans="2:7" ht="15" customHeight="1">
      <c r="B17" s="124" t="s">
        <v>33</v>
      </c>
      <c r="C17" s="125"/>
      <c r="D17" s="125"/>
      <c r="E17" s="125"/>
      <c r="F17" s="125"/>
      <c r="G17" s="126"/>
    </row>
    <row r="18" spans="2:7" ht="15" customHeight="1">
      <c r="B18" s="87" t="s">
        <v>106</v>
      </c>
      <c r="C18" s="87" t="s">
        <v>107</v>
      </c>
      <c r="D18" s="94">
        <v>8</v>
      </c>
      <c r="E18" s="95" t="s">
        <v>96</v>
      </c>
      <c r="F18" s="94" t="s">
        <v>79</v>
      </c>
      <c r="G18" s="94" t="s">
        <v>79</v>
      </c>
    </row>
    <row r="19" spans="2:7" ht="15" customHeight="1">
      <c r="B19" s="87" t="s">
        <v>109</v>
      </c>
      <c r="C19" s="87" t="s">
        <v>149</v>
      </c>
      <c r="D19" s="94">
        <v>2.7</v>
      </c>
      <c r="E19" s="95" t="s">
        <v>98</v>
      </c>
      <c r="F19" s="94" t="s">
        <v>79</v>
      </c>
      <c r="G19" s="94">
        <v>2.75</v>
      </c>
    </row>
    <row r="20" spans="2:7" ht="15" customHeight="1">
      <c r="B20" s="87" t="s">
        <v>183</v>
      </c>
      <c r="C20" s="87" t="s">
        <v>173</v>
      </c>
      <c r="D20" s="94">
        <v>42.99</v>
      </c>
      <c r="E20" s="95" t="s">
        <v>98</v>
      </c>
      <c r="F20" s="94">
        <v>42.1</v>
      </c>
      <c r="G20" s="94">
        <v>43.99</v>
      </c>
    </row>
    <row r="21" spans="2:7" ht="15" customHeight="1">
      <c r="B21" s="124" t="s">
        <v>37</v>
      </c>
      <c r="C21" s="125"/>
      <c r="D21" s="125"/>
      <c r="E21" s="125"/>
      <c r="F21" s="125"/>
      <c r="G21" s="126"/>
    </row>
    <row r="22" spans="2:7" ht="15" customHeight="1">
      <c r="B22" s="87" t="s">
        <v>38</v>
      </c>
      <c r="C22" s="87" t="s">
        <v>39</v>
      </c>
      <c r="D22" s="94">
        <v>0.9</v>
      </c>
      <c r="E22" s="95" t="s">
        <v>96</v>
      </c>
      <c r="F22" s="94" t="s">
        <v>79</v>
      </c>
      <c r="G22" s="94" t="s">
        <v>79</v>
      </c>
    </row>
    <row r="23" spans="2:7" ht="15" customHeight="1">
      <c r="B23" s="87" t="s">
        <v>112</v>
      </c>
      <c r="C23" s="87" t="s">
        <v>156</v>
      </c>
      <c r="D23" s="94">
        <v>2.4900000000000002</v>
      </c>
      <c r="E23" s="95" t="s">
        <v>96</v>
      </c>
      <c r="F23" s="94" t="s">
        <v>79</v>
      </c>
      <c r="G23" s="94" t="s">
        <v>79</v>
      </c>
    </row>
    <row r="24" spans="2:7" ht="15" customHeight="1">
      <c r="B24" s="87" t="s">
        <v>86</v>
      </c>
      <c r="C24" s="87" t="s">
        <v>176</v>
      </c>
      <c r="D24" s="94">
        <v>1.7</v>
      </c>
      <c r="E24" s="95" t="s">
        <v>96</v>
      </c>
      <c r="F24" s="94" t="s">
        <v>79</v>
      </c>
      <c r="G24" s="94" t="s">
        <v>79</v>
      </c>
    </row>
    <row r="25" spans="2:7" ht="15" customHeight="1">
      <c r="B25" s="87" t="s">
        <v>182</v>
      </c>
      <c r="C25" s="87" t="s">
        <v>200</v>
      </c>
      <c r="D25" s="94">
        <v>1.32</v>
      </c>
      <c r="E25" s="95" t="s">
        <v>96</v>
      </c>
      <c r="F25" s="94" t="s">
        <v>79</v>
      </c>
      <c r="G25" s="94" t="s">
        <v>79</v>
      </c>
    </row>
    <row r="26" spans="2:7" ht="15" customHeight="1">
      <c r="B26" s="87" t="s">
        <v>116</v>
      </c>
      <c r="C26" s="87" t="s">
        <v>155</v>
      </c>
      <c r="D26" s="94">
        <v>2</v>
      </c>
      <c r="E26" s="95" t="s">
        <v>98</v>
      </c>
      <c r="F26" s="94" t="s">
        <v>79</v>
      </c>
      <c r="G26" s="94">
        <v>2.19</v>
      </c>
    </row>
    <row r="27" spans="2:7" ht="15" customHeight="1">
      <c r="B27" s="87" t="s">
        <v>89</v>
      </c>
      <c r="C27" s="87" t="s">
        <v>158</v>
      </c>
      <c r="D27" s="94">
        <v>1.35</v>
      </c>
      <c r="E27" s="95" t="s">
        <v>98</v>
      </c>
      <c r="F27" s="94" t="s">
        <v>79</v>
      </c>
      <c r="G27" s="94" t="s">
        <v>79</v>
      </c>
    </row>
    <row r="28" spans="2:7" ht="15" customHeight="1">
      <c r="B28" s="87" t="s">
        <v>47</v>
      </c>
      <c r="C28" s="88" t="s">
        <v>171</v>
      </c>
      <c r="D28" s="94">
        <v>2.65</v>
      </c>
      <c r="E28" s="95" t="s">
        <v>98</v>
      </c>
      <c r="F28" s="94">
        <v>2.65</v>
      </c>
      <c r="G28" s="94">
        <v>2.7</v>
      </c>
    </row>
    <row r="29" spans="2:7" ht="15" customHeight="1">
      <c r="B29" s="87" t="s">
        <v>114</v>
      </c>
      <c r="C29" s="87" t="s">
        <v>195</v>
      </c>
      <c r="D29" s="94">
        <v>60</v>
      </c>
      <c r="E29" s="95" t="s">
        <v>98</v>
      </c>
      <c r="F29" s="94" t="s">
        <v>79</v>
      </c>
      <c r="G29" s="94" t="s">
        <v>79</v>
      </c>
    </row>
    <row r="30" spans="2:7" ht="15" customHeight="1">
      <c r="B30" s="87" t="s">
        <v>40</v>
      </c>
      <c r="C30" s="88" t="s">
        <v>213</v>
      </c>
      <c r="D30" s="96">
        <v>2.4300000000000002</v>
      </c>
      <c r="E30" s="95" t="s">
        <v>98</v>
      </c>
      <c r="F30" s="94">
        <v>2.4500000000000002</v>
      </c>
      <c r="G30" s="94">
        <v>2.52</v>
      </c>
    </row>
    <row r="31" spans="2:7" ht="15" customHeight="1">
      <c r="B31" s="124" t="s">
        <v>140</v>
      </c>
      <c r="C31" s="125"/>
      <c r="D31" s="125"/>
      <c r="E31" s="125"/>
      <c r="F31" s="125"/>
      <c r="G31" s="126"/>
    </row>
    <row r="32" spans="2:7" ht="15" customHeight="1">
      <c r="B32" s="87" t="s">
        <v>52</v>
      </c>
      <c r="C32" s="87" t="s">
        <v>53</v>
      </c>
      <c r="D32" s="94">
        <v>17.39</v>
      </c>
      <c r="E32" s="95" t="s">
        <v>96</v>
      </c>
      <c r="F32" s="94" t="s">
        <v>79</v>
      </c>
      <c r="G32" s="94" t="s">
        <v>79</v>
      </c>
    </row>
    <row r="33" spans="2:7" ht="15" customHeight="1">
      <c r="B33" s="87" t="s">
        <v>117</v>
      </c>
      <c r="C33" s="88" t="s">
        <v>235</v>
      </c>
      <c r="D33" s="94">
        <v>24.14</v>
      </c>
      <c r="E33" s="95" t="s">
        <v>98</v>
      </c>
      <c r="F33" s="94">
        <v>24</v>
      </c>
      <c r="G33" s="94">
        <v>24.5</v>
      </c>
    </row>
    <row r="34" spans="2:7" ht="15" customHeight="1">
      <c r="B34" s="87" t="s">
        <v>119</v>
      </c>
      <c r="C34" s="87" t="s">
        <v>177</v>
      </c>
      <c r="D34" s="94">
        <v>26.9</v>
      </c>
      <c r="E34" s="95" t="s">
        <v>98</v>
      </c>
      <c r="F34" s="94">
        <v>24.5</v>
      </c>
      <c r="G34" s="94">
        <v>27</v>
      </c>
    </row>
    <row r="35" spans="2:7" ht="15.75">
      <c r="B35" s="124" t="s">
        <v>225</v>
      </c>
      <c r="C35" s="125"/>
      <c r="D35" s="125"/>
      <c r="E35" s="125"/>
      <c r="F35" s="125"/>
      <c r="G35" s="126"/>
    </row>
    <row r="36" spans="2:7" ht="15.75">
      <c r="B36" s="87" t="s">
        <v>124</v>
      </c>
      <c r="C36" s="87" t="s">
        <v>175</v>
      </c>
      <c r="D36" s="94">
        <v>0.88</v>
      </c>
      <c r="E36" s="95" t="s">
        <v>98</v>
      </c>
      <c r="F36" s="94" t="s">
        <v>79</v>
      </c>
      <c r="G36" s="94">
        <v>0.94</v>
      </c>
    </row>
    <row r="37" spans="2:7" ht="15.75">
      <c r="B37" s="87" t="s">
        <v>165</v>
      </c>
      <c r="C37" s="88" t="s">
        <v>215</v>
      </c>
      <c r="D37" s="94">
        <v>25</v>
      </c>
      <c r="E37" s="95" t="s">
        <v>98</v>
      </c>
      <c r="F37" s="94" t="s">
        <v>79</v>
      </c>
      <c r="G37" s="94" t="s">
        <v>79</v>
      </c>
    </row>
    <row r="38" spans="2:7" ht="15.75">
      <c r="B38" s="87" t="s">
        <v>121</v>
      </c>
      <c r="C38" s="88" t="s">
        <v>216</v>
      </c>
      <c r="D38" s="94">
        <v>3.7</v>
      </c>
      <c r="E38" s="95" t="s">
        <v>98</v>
      </c>
      <c r="F38" s="94" t="s">
        <v>79</v>
      </c>
      <c r="G38" s="94" t="s">
        <v>79</v>
      </c>
    </row>
    <row r="39" spans="2:7" ht="15.75">
      <c r="B39" s="87" t="s">
        <v>122</v>
      </c>
      <c r="C39" s="87" t="s">
        <v>218</v>
      </c>
      <c r="D39" s="94">
        <v>7.8</v>
      </c>
      <c r="E39" s="95" t="s">
        <v>98</v>
      </c>
      <c r="F39" s="94">
        <v>7.8</v>
      </c>
      <c r="G39" s="94">
        <v>8.5</v>
      </c>
    </row>
  </sheetData>
  <mergeCells count="8">
    <mergeCell ref="B35:G35"/>
    <mergeCell ref="B31:G31"/>
    <mergeCell ref="B1:G1"/>
    <mergeCell ref="B7:G7"/>
    <mergeCell ref="B17:G17"/>
    <mergeCell ref="B21:G21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6"/>
  <sheetViews>
    <sheetView workbookViewId="0">
      <selection activeCell="K12" sqref="K12"/>
    </sheetView>
  </sheetViews>
  <sheetFormatPr defaultColWidth="18.5703125" defaultRowHeight="15"/>
  <cols>
    <col min="1" max="1" width="1.28515625" customWidth="1"/>
    <col min="2" max="2" width="28.7109375" customWidth="1"/>
    <col min="3" max="3" width="11" customWidth="1"/>
    <col min="4" max="4" width="12.7109375" customWidth="1"/>
    <col min="5" max="5" width="13.140625" customWidth="1"/>
    <col min="6" max="6" width="35.140625" customWidth="1"/>
    <col min="7" max="7" width="13.85546875" customWidth="1"/>
    <col min="8" max="8" width="11.28515625" customWidth="1"/>
    <col min="9" max="9" width="12.42578125" customWidth="1"/>
  </cols>
  <sheetData>
    <row r="1" spans="2:9" ht="17.100000000000001" customHeight="1">
      <c r="B1" s="151" t="s">
        <v>240</v>
      </c>
      <c r="C1" s="152"/>
      <c r="D1" s="152"/>
      <c r="E1" s="152"/>
      <c r="F1" s="152"/>
      <c r="G1" s="152"/>
      <c r="H1" s="153"/>
    </row>
    <row r="2" spans="2:9" ht="33.75" customHeight="1">
      <c r="B2" s="17" t="s">
        <v>62</v>
      </c>
      <c r="C2" s="17" t="s">
        <v>71</v>
      </c>
      <c r="D2" s="17" t="s">
        <v>72</v>
      </c>
      <c r="E2" s="17" t="s">
        <v>73</v>
      </c>
      <c r="F2" s="17" t="s">
        <v>74</v>
      </c>
      <c r="G2" s="17" t="s">
        <v>75</v>
      </c>
      <c r="H2" s="17" t="s">
        <v>76</v>
      </c>
      <c r="I2" s="17" t="s">
        <v>77</v>
      </c>
    </row>
    <row r="3" spans="2:9" ht="17.100000000000001" customHeight="1">
      <c r="B3" s="131" t="s">
        <v>125</v>
      </c>
      <c r="C3" s="134">
        <v>1.35</v>
      </c>
      <c r="D3" s="137">
        <v>40678</v>
      </c>
      <c r="E3" s="16">
        <v>40685</v>
      </c>
      <c r="F3" s="15" t="s">
        <v>203</v>
      </c>
      <c r="G3" s="140" t="s">
        <v>130</v>
      </c>
      <c r="H3" s="140" t="s">
        <v>130</v>
      </c>
      <c r="I3" s="140" t="s">
        <v>130</v>
      </c>
    </row>
    <row r="4" spans="2:9" ht="17.100000000000001" customHeight="1">
      <c r="B4" s="132"/>
      <c r="C4" s="135"/>
      <c r="D4" s="138"/>
      <c r="E4" s="14">
        <v>40973</v>
      </c>
      <c r="F4" s="13" t="s">
        <v>78</v>
      </c>
      <c r="G4" s="154"/>
      <c r="H4" s="154"/>
      <c r="I4" s="154"/>
    </row>
    <row r="5" spans="2:9" ht="17.100000000000001" customHeight="1">
      <c r="B5" s="133"/>
      <c r="C5" s="136"/>
      <c r="D5" s="139"/>
      <c r="E5" s="12"/>
      <c r="F5" s="11" t="s">
        <v>133</v>
      </c>
      <c r="G5" s="142"/>
      <c r="H5" s="142"/>
      <c r="I5" s="142"/>
    </row>
    <row r="6" spans="2:9" ht="17.100000000000001" customHeight="1">
      <c r="B6" s="131" t="s">
        <v>27</v>
      </c>
      <c r="C6" s="134">
        <v>0.85</v>
      </c>
      <c r="D6" s="137">
        <v>40682</v>
      </c>
      <c r="E6" s="47">
        <v>40689</v>
      </c>
      <c r="F6" s="143" t="s">
        <v>78</v>
      </c>
      <c r="G6" s="143" t="s">
        <v>233</v>
      </c>
      <c r="H6" s="146">
        <v>2</v>
      </c>
      <c r="I6" s="140" t="s">
        <v>130</v>
      </c>
    </row>
    <row r="7" spans="2:9" ht="17.100000000000001" customHeight="1">
      <c r="B7" s="133"/>
      <c r="C7" s="136"/>
      <c r="D7" s="139"/>
      <c r="E7" s="48">
        <v>41011</v>
      </c>
      <c r="F7" s="145"/>
      <c r="G7" s="145"/>
      <c r="H7" s="147"/>
      <c r="I7" s="142"/>
    </row>
    <row r="8" spans="2:9" ht="12" customHeight="1">
      <c r="B8" s="131" t="s">
        <v>100</v>
      </c>
      <c r="C8" s="134">
        <v>1.29</v>
      </c>
      <c r="D8" s="137">
        <v>40960</v>
      </c>
      <c r="E8" s="137">
        <v>40967</v>
      </c>
      <c r="F8" s="15" t="s">
        <v>203</v>
      </c>
      <c r="G8" s="7"/>
      <c r="H8" s="146" t="s">
        <v>130</v>
      </c>
      <c r="I8" s="146" t="s">
        <v>130</v>
      </c>
    </row>
    <row r="9" spans="2:9" ht="13.5" customHeight="1">
      <c r="B9" s="132"/>
      <c r="C9" s="135"/>
      <c r="D9" s="138"/>
      <c r="E9" s="138"/>
      <c r="F9" s="13" t="s">
        <v>133</v>
      </c>
      <c r="G9" s="7" t="s">
        <v>138</v>
      </c>
      <c r="H9" s="155"/>
      <c r="I9" s="155"/>
    </row>
    <row r="10" spans="2:9" ht="15" customHeight="1">
      <c r="B10" s="133"/>
      <c r="C10" s="136"/>
      <c r="D10" s="139"/>
      <c r="E10" s="139"/>
      <c r="F10" s="11" t="s">
        <v>219</v>
      </c>
      <c r="G10" s="7" t="s">
        <v>139</v>
      </c>
      <c r="H10" s="147"/>
      <c r="I10" s="147"/>
    </row>
    <row r="11" spans="2:9" ht="15" customHeight="1">
      <c r="B11" s="6" t="s">
        <v>157</v>
      </c>
      <c r="C11" s="5">
        <v>0.75</v>
      </c>
      <c r="D11" s="4">
        <v>40976</v>
      </c>
      <c r="E11" s="4">
        <v>40983</v>
      </c>
      <c r="F11" s="10" t="s">
        <v>78</v>
      </c>
      <c r="G11" s="3" t="s">
        <v>138</v>
      </c>
      <c r="H11" s="43" t="s">
        <v>130</v>
      </c>
      <c r="I11" s="8" t="s">
        <v>130</v>
      </c>
    </row>
    <row r="12" spans="2:9" ht="15" customHeight="1">
      <c r="B12" s="131" t="s">
        <v>81</v>
      </c>
      <c r="C12" s="134">
        <v>2.04</v>
      </c>
      <c r="D12" s="137">
        <v>41007</v>
      </c>
      <c r="E12" s="137">
        <v>41014</v>
      </c>
      <c r="F12" s="37" t="s">
        <v>203</v>
      </c>
      <c r="G12" s="40"/>
      <c r="H12" s="45"/>
      <c r="I12" s="140" t="s">
        <v>130</v>
      </c>
    </row>
    <row r="13" spans="2:9" ht="15" customHeight="1">
      <c r="B13" s="132"/>
      <c r="C13" s="135"/>
      <c r="D13" s="138"/>
      <c r="E13" s="138"/>
      <c r="F13" s="38" t="s">
        <v>78</v>
      </c>
      <c r="G13" s="44" t="s">
        <v>138</v>
      </c>
      <c r="H13" s="42">
        <v>0.05</v>
      </c>
      <c r="I13" s="141"/>
    </row>
    <row r="14" spans="2:9" ht="15" customHeight="1">
      <c r="B14" s="133"/>
      <c r="C14" s="136"/>
      <c r="D14" s="139"/>
      <c r="E14" s="139"/>
      <c r="F14" s="39" t="s">
        <v>133</v>
      </c>
      <c r="G14" s="59" t="s">
        <v>139</v>
      </c>
      <c r="H14" s="41">
        <v>0.2</v>
      </c>
      <c r="I14" s="142"/>
    </row>
    <row r="15" spans="2:9" ht="15" customHeight="1">
      <c r="B15" s="131" t="s">
        <v>129</v>
      </c>
      <c r="C15" s="134">
        <v>1.81</v>
      </c>
      <c r="D15" s="137">
        <v>41022</v>
      </c>
      <c r="E15" s="137">
        <v>41029</v>
      </c>
      <c r="F15" s="56" t="s">
        <v>203</v>
      </c>
      <c r="G15" s="60"/>
      <c r="H15" s="60"/>
      <c r="I15" s="140" t="s">
        <v>130</v>
      </c>
    </row>
    <row r="16" spans="2:9" ht="15" customHeight="1">
      <c r="B16" s="132"/>
      <c r="C16" s="135"/>
      <c r="D16" s="138"/>
      <c r="E16" s="138"/>
      <c r="F16" s="57" t="s">
        <v>78</v>
      </c>
      <c r="G16" s="60" t="s">
        <v>139</v>
      </c>
      <c r="H16" s="60">
        <v>0.25</v>
      </c>
      <c r="I16" s="141"/>
    </row>
    <row r="17" spans="2:9" ht="15" customHeight="1">
      <c r="B17" s="133"/>
      <c r="C17" s="136"/>
      <c r="D17" s="139"/>
      <c r="E17" s="139"/>
      <c r="F17" s="58" t="s">
        <v>133</v>
      </c>
      <c r="G17" s="44" t="s">
        <v>138</v>
      </c>
      <c r="H17" s="60">
        <v>0.25</v>
      </c>
      <c r="I17" s="142"/>
    </row>
    <row r="18" spans="2:9" ht="17.100000000000001" customHeight="1">
      <c r="B18" s="131" t="s">
        <v>101</v>
      </c>
      <c r="C18" s="134">
        <v>2.2000000000000002</v>
      </c>
      <c r="D18" s="137">
        <v>40861</v>
      </c>
      <c r="E18" s="137">
        <v>40868</v>
      </c>
      <c r="F18" s="15" t="s">
        <v>203</v>
      </c>
      <c r="G18" s="9" t="s">
        <v>138</v>
      </c>
      <c r="H18" s="2">
        <v>0.1355555</v>
      </c>
      <c r="I18" s="143" t="s">
        <v>79</v>
      </c>
    </row>
    <row r="19" spans="2:9" ht="17.100000000000001" customHeight="1">
      <c r="B19" s="132"/>
      <c r="C19" s="135"/>
      <c r="D19" s="138"/>
      <c r="E19" s="138"/>
      <c r="F19" s="13" t="s">
        <v>133</v>
      </c>
      <c r="G19" s="7" t="s">
        <v>139</v>
      </c>
      <c r="H19" s="7">
        <v>0.2</v>
      </c>
      <c r="I19" s="144"/>
    </row>
    <row r="20" spans="2:9" ht="17.100000000000001" customHeight="1">
      <c r="B20" s="133"/>
      <c r="C20" s="136"/>
      <c r="D20" s="139"/>
      <c r="E20" s="139"/>
      <c r="F20" s="11" t="s">
        <v>78</v>
      </c>
      <c r="G20" s="1"/>
      <c r="H20" s="1"/>
      <c r="I20" s="145"/>
    </row>
    <row r="21" spans="2:9" ht="17.100000000000001" customHeight="1">
      <c r="B21" s="131" t="s">
        <v>108</v>
      </c>
      <c r="C21" s="134">
        <v>1.65</v>
      </c>
      <c r="D21" s="137">
        <v>40764</v>
      </c>
      <c r="E21" s="137">
        <v>41024</v>
      </c>
      <c r="F21" s="63" t="s">
        <v>203</v>
      </c>
      <c r="G21" s="140" t="s">
        <v>130</v>
      </c>
      <c r="H21" s="140" t="s">
        <v>130</v>
      </c>
      <c r="I21" s="140" t="s">
        <v>130</v>
      </c>
    </row>
    <row r="22" spans="2:9" ht="17.100000000000001" customHeight="1">
      <c r="B22" s="133"/>
      <c r="C22" s="136"/>
      <c r="D22" s="139"/>
      <c r="E22" s="139"/>
      <c r="F22" s="64" t="s">
        <v>237</v>
      </c>
      <c r="G22" s="142"/>
      <c r="H22" s="142"/>
      <c r="I22" s="142"/>
    </row>
    <row r="23" spans="2:9" ht="17.100000000000001" customHeight="1">
      <c r="B23" s="131" t="s">
        <v>45</v>
      </c>
      <c r="C23" s="134">
        <v>3.93</v>
      </c>
      <c r="D23" s="137">
        <v>40822</v>
      </c>
      <c r="E23" s="137">
        <v>40829</v>
      </c>
      <c r="F23" s="15" t="s">
        <v>203</v>
      </c>
      <c r="G23" s="148" t="s">
        <v>138</v>
      </c>
      <c r="H23" s="146">
        <v>1</v>
      </c>
      <c r="I23" s="148" t="s">
        <v>79</v>
      </c>
    </row>
    <row r="24" spans="2:9" ht="17.100000000000001" customHeight="1">
      <c r="B24" s="133"/>
      <c r="C24" s="136"/>
      <c r="D24" s="139"/>
      <c r="E24" s="139"/>
      <c r="F24" s="13" t="s">
        <v>78</v>
      </c>
      <c r="G24" s="148"/>
      <c r="H24" s="145"/>
      <c r="I24" s="148"/>
    </row>
    <row r="25" spans="2:9" ht="17.100000000000001" customHeight="1">
      <c r="B25" s="149" t="s">
        <v>41</v>
      </c>
      <c r="C25" s="134">
        <v>0.57999999999999996</v>
      </c>
      <c r="D25" s="137">
        <v>40912</v>
      </c>
      <c r="E25" s="137">
        <v>40875</v>
      </c>
      <c r="F25" s="15" t="s">
        <v>203</v>
      </c>
      <c r="G25" s="143" t="s">
        <v>138</v>
      </c>
      <c r="H25" s="146">
        <v>0.15</v>
      </c>
      <c r="I25" s="148" t="s">
        <v>79</v>
      </c>
    </row>
    <row r="26" spans="2:9" ht="17.100000000000001" customHeight="1">
      <c r="B26" s="150"/>
      <c r="C26" s="136"/>
      <c r="D26" s="139"/>
      <c r="E26" s="139"/>
      <c r="F26" s="11" t="s">
        <v>78</v>
      </c>
      <c r="G26" s="145"/>
      <c r="H26" s="147"/>
      <c r="I26" s="148"/>
    </row>
  </sheetData>
  <mergeCells count="56">
    <mergeCell ref="I21:I22"/>
    <mergeCell ref="E21:E22"/>
    <mergeCell ref="C21:C22"/>
    <mergeCell ref="B21:B22"/>
    <mergeCell ref="G21:G22"/>
    <mergeCell ref="H21:H22"/>
    <mergeCell ref="D21:D22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B23:B24"/>
    <mergeCell ref="G23:G24"/>
    <mergeCell ref="H23:H24"/>
    <mergeCell ref="I23:I24"/>
    <mergeCell ref="E23:E24"/>
    <mergeCell ref="D23:D24"/>
    <mergeCell ref="C23:C24"/>
    <mergeCell ref="H25:H26"/>
    <mergeCell ref="I25:I26"/>
    <mergeCell ref="B25:B26"/>
    <mergeCell ref="C25:C26"/>
    <mergeCell ref="D25:D26"/>
    <mergeCell ref="E25:E26"/>
    <mergeCell ref="G25:G26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"/>
  <sheetViews>
    <sheetView topLeftCell="A2" zoomScale="110" zoomScaleNormal="110" workbookViewId="0">
      <selection activeCell="O13" sqref="O13"/>
    </sheetView>
  </sheetViews>
  <sheetFormatPr defaultRowHeight="15"/>
  <sheetData>
    <row r="1" spans="1:11" ht="14.25" customHeight="1">
      <c r="A1" s="156" t="s">
        <v>239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4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jimmy</cp:lastModifiedBy>
  <cp:lastPrinted>2012-04-10T10:21:46Z</cp:lastPrinted>
  <dcterms:created xsi:type="dcterms:W3CDTF">2010-10-06T05:28:12Z</dcterms:created>
  <dcterms:modified xsi:type="dcterms:W3CDTF">2012-04-26T11:01:57Z</dcterms:modified>
</cp:coreProperties>
</file>